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li\Desktop\"/>
    </mc:Choice>
  </mc:AlternateContent>
  <bookViews>
    <workbookView xWindow="240" yWindow="48" windowWidth="19440" windowHeight="7992" tabRatio="908"/>
  </bookViews>
  <sheets>
    <sheet name="Uitslag 2012" sheetId="11" r:id="rId1"/>
    <sheet name="De Geleider" sheetId="1" r:id="rId2"/>
    <sheet name="Figuurleggen" sheetId="2" r:id="rId3"/>
    <sheet name="Hindernisbaan" sheetId="3" r:id="rId4"/>
    <sheet name="Spijkerpoepen" sheetId="4" r:id="rId5"/>
    <sheet name="Kantmaaiproef" sheetId="5" r:id="rId6"/>
    <sheet name="Gieterproef" sheetId="6" r:id="rId7"/>
    <sheet name="Labyrint" sheetId="7" r:id="rId8"/>
    <sheet name="Kaasspel" sheetId="8" r:id="rId9"/>
    <sheet name="Damdradenspel" sheetId="9" r:id="rId10"/>
    <sheet name="Plaatjes tikken" sheetId="10" r:id="rId11"/>
  </sheets>
  <calcPr calcId="152511"/>
</workbook>
</file>

<file path=xl/calcChain.xml><?xml version="1.0" encoding="utf-8"?>
<calcChain xmlns="http://schemas.openxmlformats.org/spreadsheetml/2006/main">
  <c r="X9" i="11" l="1"/>
  <c r="X8" i="11"/>
  <c r="X23" i="11"/>
  <c r="X11" i="11"/>
  <c r="X20" i="11"/>
  <c r="X19" i="11"/>
  <c r="X17" i="11"/>
  <c r="X33" i="11"/>
  <c r="X18" i="11"/>
  <c r="X26" i="11"/>
  <c r="X27" i="11"/>
  <c r="X32" i="11"/>
  <c r="X12" i="11"/>
  <c r="X5" i="11"/>
  <c r="X16" i="11"/>
  <c r="X13" i="11"/>
  <c r="X31" i="11"/>
  <c r="X24" i="11"/>
  <c r="X30" i="11"/>
  <c r="X7" i="11"/>
  <c r="X29" i="11"/>
  <c r="X10" i="11"/>
  <c r="X21" i="11"/>
  <c r="X25" i="11"/>
  <c r="X28" i="11"/>
  <c r="X22" i="11"/>
  <c r="X15" i="11"/>
  <c r="X4" i="11"/>
  <c r="X6" i="11"/>
  <c r="X14" i="11"/>
  <c r="X34" i="11"/>
  <c r="V8" i="11"/>
  <c r="V26" i="11"/>
  <c r="V5" i="11"/>
  <c r="V24" i="11"/>
  <c r="V10" i="11"/>
  <c r="V22" i="11"/>
  <c r="V14" i="11"/>
  <c r="T23" i="11"/>
  <c r="T17" i="11"/>
  <c r="T27" i="11"/>
  <c r="T16" i="11"/>
  <c r="T30" i="11"/>
  <c r="T21" i="11"/>
  <c r="T34" i="11"/>
  <c r="R33" i="11"/>
  <c r="R32" i="11"/>
  <c r="R7" i="11"/>
  <c r="R4" i="11"/>
  <c r="P9" i="11"/>
  <c r="P20" i="11"/>
  <c r="P12" i="11"/>
  <c r="P31" i="11"/>
  <c r="P29" i="11"/>
  <c r="P6" i="11"/>
  <c r="N8" i="11"/>
  <c r="N19" i="11"/>
  <c r="N5" i="11"/>
  <c r="N24" i="11"/>
  <c r="N22" i="11"/>
  <c r="N14" i="11"/>
  <c r="L23" i="11"/>
  <c r="L27" i="11"/>
  <c r="L16" i="11"/>
  <c r="L30" i="11"/>
  <c r="L21" i="11"/>
  <c r="L34" i="11"/>
  <c r="J11" i="11"/>
  <c r="J33" i="11"/>
  <c r="J32" i="11"/>
  <c r="J25" i="11"/>
  <c r="J4" i="11"/>
  <c r="H18" i="11"/>
  <c r="H12" i="11"/>
  <c r="H29" i="11"/>
  <c r="H28" i="11"/>
  <c r="H6" i="11"/>
  <c r="F8" i="11"/>
  <c r="F26" i="11"/>
  <c r="F5" i="11"/>
  <c r="F24" i="11"/>
  <c r="F22" i="11"/>
  <c r="F14" i="11"/>
  <c r="D23" i="11"/>
  <c r="D17" i="11"/>
  <c r="D27" i="11"/>
  <c r="D16" i="11"/>
  <c r="D30" i="11"/>
  <c r="D21" i="11"/>
  <c r="D15" i="11"/>
  <c r="J11" i="8"/>
  <c r="J3" i="8"/>
  <c r="R34" i="11" s="1"/>
  <c r="J8" i="8"/>
  <c r="R20" i="11" s="1"/>
  <c r="J7" i="8"/>
  <c r="R11" i="11" s="1"/>
  <c r="J23" i="8"/>
  <c r="J18" i="8"/>
  <c r="R16" i="11" s="1"/>
  <c r="J12" i="8"/>
  <c r="R18" i="11" s="1"/>
  <c r="J22" i="8"/>
  <c r="R30" i="11" s="1"/>
  <c r="J20" i="8"/>
  <c r="R31" i="11" s="1"/>
  <c r="J9" i="8"/>
  <c r="R19" i="11" s="1"/>
  <c r="J21" i="8"/>
  <c r="R24" i="11" s="1"/>
  <c r="J19" i="8"/>
  <c r="R13" i="11" s="1"/>
  <c r="J13" i="8"/>
  <c r="R26" i="11" s="1"/>
  <c r="J15" i="8"/>
  <c r="J14" i="8"/>
  <c r="R27" i="11" s="1"/>
  <c r="J27" i="8"/>
  <c r="R25" i="11" s="1"/>
  <c r="J26" i="8"/>
  <c r="R21" i="11" s="1"/>
  <c r="J24" i="8"/>
  <c r="R29" i="11" s="1"/>
  <c r="J31" i="8"/>
  <c r="J30" i="8"/>
  <c r="R15" i="11" s="1"/>
  <c r="J32" i="8"/>
  <c r="R6" i="11" s="1"/>
  <c r="J25" i="8"/>
  <c r="R10" i="11" s="1"/>
  <c r="J28" i="8"/>
  <c r="R28" i="11" s="1"/>
  <c r="J29" i="8"/>
  <c r="R22" i="11" s="1"/>
  <c r="J4" i="8"/>
  <c r="R9" i="11" s="1"/>
  <c r="J16" i="8"/>
  <c r="R12" i="11" s="1"/>
  <c r="J17" i="8"/>
  <c r="R5" i="11" s="1"/>
  <c r="J6" i="8"/>
  <c r="R23" i="11" s="1"/>
  <c r="J5" i="8"/>
  <c r="R8" i="11" s="1"/>
  <c r="J33" i="8"/>
  <c r="R14" i="11" s="1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K16" i="10"/>
  <c r="V12" i="11" s="1"/>
  <c r="K5" i="10"/>
  <c r="K6" i="10"/>
  <c r="V23" i="11" s="1"/>
  <c r="K23" i="10"/>
  <c r="V7" i="11" s="1"/>
  <c r="K8" i="10"/>
  <c r="V20" i="11" s="1"/>
  <c r="K7" i="10"/>
  <c r="V11" i="11" s="1"/>
  <c r="K10" i="10"/>
  <c r="V17" i="11" s="1"/>
  <c r="K18" i="10"/>
  <c r="V16" i="11" s="1"/>
  <c r="K17" i="10"/>
  <c r="K33" i="10"/>
  <c r="K9" i="10"/>
  <c r="V19" i="11" s="1"/>
  <c r="K13" i="10"/>
  <c r="K19" i="10"/>
  <c r="V13" i="11" s="1"/>
  <c r="K21" i="10"/>
  <c r="K3" i="10"/>
  <c r="V34" i="11" s="1"/>
  <c r="K20" i="10"/>
  <c r="V31" i="11" s="1"/>
  <c r="K26" i="10"/>
  <c r="V21" i="11" s="1"/>
  <c r="K30" i="10"/>
  <c r="V15" i="11" s="1"/>
  <c r="K32" i="10"/>
  <c r="V6" i="11" s="1"/>
  <c r="K31" i="10"/>
  <c r="V4" i="11" s="1"/>
  <c r="K15" i="10"/>
  <c r="V32" i="11" s="1"/>
  <c r="K27" i="10"/>
  <c r="V25" i="11" s="1"/>
  <c r="K14" i="10"/>
  <c r="V27" i="11" s="1"/>
  <c r="K12" i="10"/>
  <c r="V18" i="11" s="1"/>
  <c r="K24" i="10"/>
  <c r="V29" i="11" s="1"/>
  <c r="K25" i="10"/>
  <c r="K28" i="10"/>
  <c r="V28" i="11" s="1"/>
  <c r="K29" i="10"/>
  <c r="K22" i="10"/>
  <c r="V30" i="11" s="1"/>
  <c r="K11" i="10"/>
  <c r="V33" i="11" s="1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4" i="10"/>
  <c r="V9" i="11" s="1"/>
  <c r="M7" i="9"/>
  <c r="T11" i="11" s="1"/>
  <c r="M12" i="9"/>
  <c r="T18" i="11" s="1"/>
  <c r="M19" i="9"/>
  <c r="T13" i="11" s="1"/>
  <c r="M21" i="9"/>
  <c r="T24" i="11" s="1"/>
  <c r="M20" i="9"/>
  <c r="T31" i="11" s="1"/>
  <c r="M9" i="9"/>
  <c r="T19" i="11" s="1"/>
  <c r="M13" i="9"/>
  <c r="T26" i="11" s="1"/>
  <c r="M10" i="9"/>
  <c r="M15" i="9"/>
  <c r="T32" i="11" s="1"/>
  <c r="M14" i="9"/>
  <c r="M23" i="9"/>
  <c r="T7" i="11" s="1"/>
  <c r="M26" i="9"/>
  <c r="M24" i="9"/>
  <c r="T29" i="11" s="1"/>
  <c r="M25" i="9"/>
  <c r="T10" i="11" s="1"/>
  <c r="M28" i="9"/>
  <c r="T28" i="11" s="1"/>
  <c r="M29" i="9"/>
  <c r="T22" i="11" s="1"/>
  <c r="M30" i="9"/>
  <c r="T15" i="11" s="1"/>
  <c r="M31" i="9"/>
  <c r="T4" i="11" s="1"/>
  <c r="M17" i="9"/>
  <c r="T5" i="11" s="1"/>
  <c r="M18" i="9"/>
  <c r="M16" i="9"/>
  <c r="T12" i="11" s="1"/>
  <c r="M4" i="9"/>
  <c r="T9" i="11" s="1"/>
  <c r="M5" i="9"/>
  <c r="T8" i="11" s="1"/>
  <c r="M6" i="9"/>
  <c r="M27" i="9"/>
  <c r="T25" i="11" s="1"/>
  <c r="M3" i="9"/>
  <c r="M33" i="9"/>
  <c r="T14" i="11" s="1"/>
  <c r="M32" i="9"/>
  <c r="T6" i="11" s="1"/>
  <c r="M11" i="9"/>
  <c r="T33" i="11" s="1"/>
  <c r="M22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8" i="9"/>
  <c r="T20" i="11" s="1"/>
  <c r="J10" i="8"/>
  <c r="R17" i="11" s="1"/>
  <c r="K22" i="7"/>
  <c r="P30" i="11" s="1"/>
  <c r="K23" i="7"/>
  <c r="P7" i="11" s="1"/>
  <c r="K18" i="7"/>
  <c r="P16" i="11" s="1"/>
  <c r="K8" i="7"/>
  <c r="K7" i="7"/>
  <c r="P11" i="11" s="1"/>
  <c r="K17" i="7"/>
  <c r="P5" i="11" s="1"/>
  <c r="K21" i="7"/>
  <c r="P24" i="11" s="1"/>
  <c r="K3" i="7"/>
  <c r="P34" i="11" s="1"/>
  <c r="K9" i="7"/>
  <c r="P19" i="11" s="1"/>
  <c r="K15" i="7"/>
  <c r="P32" i="11" s="1"/>
  <c r="K19" i="7"/>
  <c r="P13" i="11" s="1"/>
  <c r="K20" i="7"/>
  <c r="K13" i="7"/>
  <c r="P26" i="11" s="1"/>
  <c r="K5" i="7"/>
  <c r="P8" i="11" s="1"/>
  <c r="K16" i="7"/>
  <c r="K4" i="7"/>
  <c r="K6" i="7"/>
  <c r="P23" i="11" s="1"/>
  <c r="K12" i="7"/>
  <c r="P18" i="11" s="1"/>
  <c r="K32" i="7"/>
  <c r="K26" i="7"/>
  <c r="P21" i="11" s="1"/>
  <c r="K25" i="7"/>
  <c r="P10" i="11" s="1"/>
  <c r="K28" i="7"/>
  <c r="P28" i="11" s="1"/>
  <c r="K29" i="7"/>
  <c r="P22" i="11" s="1"/>
  <c r="K31" i="7"/>
  <c r="P4" i="11" s="1"/>
  <c r="K30" i="7"/>
  <c r="P15" i="11" s="1"/>
  <c r="K33" i="7"/>
  <c r="P14" i="11" s="1"/>
  <c r="K24" i="7"/>
  <c r="K27" i="7"/>
  <c r="P25" i="11" s="1"/>
  <c r="K14" i="7"/>
  <c r="P27" i="11" s="1"/>
  <c r="K11" i="7"/>
  <c r="P33" i="11" s="1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10" i="7"/>
  <c r="P17" i="11" s="1"/>
  <c r="K4" i="6"/>
  <c r="N9" i="11" s="1"/>
  <c r="K16" i="6"/>
  <c r="N12" i="11" s="1"/>
  <c r="K5" i="6"/>
  <c r="K6" i="6"/>
  <c r="N23" i="11" s="1"/>
  <c r="K23" i="6"/>
  <c r="N7" i="11" s="1"/>
  <c r="K12" i="6"/>
  <c r="N18" i="11" s="1"/>
  <c r="K18" i="6"/>
  <c r="N16" i="11" s="1"/>
  <c r="K7" i="6"/>
  <c r="N11" i="11" s="1"/>
  <c r="K17" i="6"/>
  <c r="K8" i="6"/>
  <c r="N20" i="11" s="1"/>
  <c r="K9" i="6"/>
  <c r="K13" i="6"/>
  <c r="N26" i="11" s="1"/>
  <c r="K21" i="6"/>
  <c r="K19" i="6"/>
  <c r="N13" i="11" s="1"/>
  <c r="K3" i="6"/>
  <c r="N34" i="11" s="1"/>
  <c r="K27" i="6"/>
  <c r="N25" i="11" s="1"/>
  <c r="K20" i="6"/>
  <c r="N31" i="11" s="1"/>
  <c r="K11" i="6"/>
  <c r="N33" i="11" s="1"/>
  <c r="K15" i="6"/>
  <c r="N32" i="11" s="1"/>
  <c r="K26" i="6"/>
  <c r="N21" i="11" s="1"/>
  <c r="K33" i="6"/>
  <c r="K24" i="6"/>
  <c r="N29" i="11" s="1"/>
  <c r="K30" i="6"/>
  <c r="N15" i="11" s="1"/>
  <c r="K31" i="6"/>
  <c r="N4" i="11" s="1"/>
  <c r="K32" i="6"/>
  <c r="N6" i="11" s="1"/>
  <c r="K28" i="6"/>
  <c r="N28" i="11" s="1"/>
  <c r="K29" i="6"/>
  <c r="K25" i="6"/>
  <c r="N10" i="11" s="1"/>
  <c r="K14" i="6"/>
  <c r="N27" i="11" s="1"/>
  <c r="K22" i="6"/>
  <c r="N30" i="11" s="1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10" i="6"/>
  <c r="N17" i="11" s="1"/>
  <c r="M9" i="5"/>
  <c r="L19" i="11" s="1"/>
  <c r="M11" i="5"/>
  <c r="L33" i="11" s="1"/>
  <c r="M14" i="5"/>
  <c r="M13" i="5"/>
  <c r="L26" i="11" s="1"/>
  <c r="M15" i="5"/>
  <c r="L32" i="11" s="1"/>
  <c r="M8" i="5"/>
  <c r="L20" i="11" s="1"/>
  <c r="M7" i="5"/>
  <c r="L11" i="11" s="1"/>
  <c r="M12" i="5"/>
  <c r="L18" i="11" s="1"/>
  <c r="M21" i="5"/>
  <c r="L24" i="11" s="1"/>
  <c r="M19" i="5"/>
  <c r="L13" i="11" s="1"/>
  <c r="M20" i="5"/>
  <c r="L31" i="11" s="1"/>
  <c r="M3" i="5"/>
  <c r="M18" i="5"/>
  <c r="M23" i="5"/>
  <c r="L7" i="11" s="1"/>
  <c r="M27" i="5"/>
  <c r="L25" i="11" s="1"/>
  <c r="M22" i="5"/>
  <c r="M26" i="5"/>
  <c r="M30" i="5"/>
  <c r="L15" i="11" s="1"/>
  <c r="M31" i="5"/>
  <c r="L4" i="11" s="1"/>
  <c r="M24" i="5"/>
  <c r="L29" i="11" s="1"/>
  <c r="M28" i="5"/>
  <c r="L28" i="11" s="1"/>
  <c r="M29" i="5"/>
  <c r="L22" i="11" s="1"/>
  <c r="M25" i="5"/>
  <c r="L10" i="11" s="1"/>
  <c r="M4" i="5"/>
  <c r="L9" i="11" s="1"/>
  <c r="M16" i="5"/>
  <c r="L12" i="11" s="1"/>
  <c r="M5" i="5"/>
  <c r="L8" i="11" s="1"/>
  <c r="M6" i="5"/>
  <c r="M32" i="5"/>
  <c r="L6" i="11" s="1"/>
  <c r="M33" i="5"/>
  <c r="L14" i="11" s="1"/>
  <c r="M17" i="5"/>
  <c r="L5" i="11" s="1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10" i="5"/>
  <c r="L17" i="11" s="1"/>
  <c r="K4" i="4"/>
  <c r="J9" i="11" s="1"/>
  <c r="K6" i="4"/>
  <c r="J23" i="11" s="1"/>
  <c r="K16" i="4"/>
  <c r="J12" i="11" s="1"/>
  <c r="K23" i="4"/>
  <c r="J7" i="11" s="1"/>
  <c r="K10" i="4"/>
  <c r="J17" i="11" s="1"/>
  <c r="K12" i="4"/>
  <c r="J18" i="11" s="1"/>
  <c r="K18" i="4"/>
  <c r="J16" i="11" s="1"/>
  <c r="K17" i="4"/>
  <c r="J5" i="11" s="1"/>
  <c r="K9" i="4"/>
  <c r="J19" i="11" s="1"/>
  <c r="K13" i="4"/>
  <c r="J26" i="11" s="1"/>
  <c r="K21" i="4"/>
  <c r="J24" i="11" s="1"/>
  <c r="K19" i="4"/>
  <c r="J13" i="11" s="1"/>
  <c r="K3" i="4"/>
  <c r="J34" i="11" s="1"/>
  <c r="K20" i="4"/>
  <c r="J31" i="11" s="1"/>
  <c r="K8" i="4"/>
  <c r="J20" i="11" s="1"/>
  <c r="K26" i="4"/>
  <c r="J21" i="11" s="1"/>
  <c r="K7" i="4"/>
  <c r="K33" i="4"/>
  <c r="J14" i="11" s="1"/>
  <c r="K15" i="4"/>
  <c r="K24" i="4"/>
  <c r="J29" i="11" s="1"/>
  <c r="K28" i="4"/>
  <c r="J28" i="11" s="1"/>
  <c r="K27" i="4"/>
  <c r="K30" i="4"/>
  <c r="J15" i="11" s="1"/>
  <c r="K29" i="4"/>
  <c r="J22" i="11" s="1"/>
  <c r="K25" i="4"/>
  <c r="J10" i="11" s="1"/>
  <c r="K31" i="4"/>
  <c r="K32" i="4"/>
  <c r="J6" i="11" s="1"/>
  <c r="K14" i="4"/>
  <c r="J27" i="11" s="1"/>
  <c r="K22" i="4"/>
  <c r="J30" i="11" s="1"/>
  <c r="K11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" i="4"/>
  <c r="J8" i="11" s="1"/>
  <c r="M7" i="3"/>
  <c r="H11" i="11" s="1"/>
  <c r="M8" i="3"/>
  <c r="H20" i="11" s="1"/>
  <c r="M23" i="3"/>
  <c r="H7" i="11" s="1"/>
  <c r="M18" i="3"/>
  <c r="H16" i="11" s="1"/>
  <c r="M17" i="3"/>
  <c r="H5" i="11" s="1"/>
  <c r="M20" i="3"/>
  <c r="H31" i="11" s="1"/>
  <c r="M11" i="3"/>
  <c r="H33" i="11" s="1"/>
  <c r="M15" i="3"/>
  <c r="H32" i="11" s="1"/>
  <c r="M32" i="3"/>
  <c r="M4" i="3"/>
  <c r="H9" i="11" s="1"/>
  <c r="M16" i="3"/>
  <c r="M5" i="3"/>
  <c r="H8" i="11" s="1"/>
  <c r="M6" i="3"/>
  <c r="H23" i="11" s="1"/>
  <c r="M33" i="3"/>
  <c r="H14" i="11" s="1"/>
  <c r="M26" i="3"/>
  <c r="H21" i="11" s="1"/>
  <c r="M24" i="3"/>
  <c r="M9" i="3"/>
  <c r="H19" i="11" s="1"/>
  <c r="M13" i="3"/>
  <c r="H26" i="11" s="1"/>
  <c r="M31" i="3"/>
  <c r="H4" i="11" s="1"/>
  <c r="M30" i="3"/>
  <c r="H15" i="11" s="1"/>
  <c r="M27" i="3"/>
  <c r="H25" i="11" s="1"/>
  <c r="M21" i="3"/>
  <c r="H24" i="11" s="1"/>
  <c r="M19" i="3"/>
  <c r="H13" i="11" s="1"/>
  <c r="M25" i="3"/>
  <c r="H10" i="11" s="1"/>
  <c r="M28" i="3"/>
  <c r="M29" i="3"/>
  <c r="H22" i="11" s="1"/>
  <c r="M3" i="3"/>
  <c r="H34" i="11" s="1"/>
  <c r="M12" i="3"/>
  <c r="M14" i="3"/>
  <c r="H27" i="11" s="1"/>
  <c r="M22" i="3"/>
  <c r="H30" i="11" s="1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10" i="3"/>
  <c r="H17" i="11" s="1"/>
  <c r="K5" i="2"/>
  <c r="K6" i="2"/>
  <c r="F23" i="11" s="1"/>
  <c r="K16" i="2"/>
  <c r="F12" i="11" s="1"/>
  <c r="K23" i="2"/>
  <c r="F7" i="11" s="1"/>
  <c r="K13" i="2"/>
  <c r="K17" i="2"/>
  <c r="K18" i="2"/>
  <c r="F16" i="11" s="1"/>
  <c r="K9" i="2"/>
  <c r="F19" i="11" s="1"/>
  <c r="K3" i="2"/>
  <c r="F34" i="11" s="1"/>
  <c r="K21" i="2"/>
  <c r="K19" i="2"/>
  <c r="F13" i="11" s="1"/>
  <c r="K20" i="2"/>
  <c r="F31" i="11" s="1"/>
  <c r="K10" i="2"/>
  <c r="F17" i="11" s="1"/>
  <c r="K12" i="2"/>
  <c r="F18" i="11" s="1"/>
  <c r="K7" i="2"/>
  <c r="F11" i="11" s="1"/>
  <c r="K8" i="2"/>
  <c r="F20" i="11" s="1"/>
  <c r="K33" i="2"/>
  <c r="K24" i="2"/>
  <c r="F29" i="11" s="1"/>
  <c r="K27" i="2"/>
  <c r="F25" i="11" s="1"/>
  <c r="K25" i="2"/>
  <c r="F10" i="11" s="1"/>
  <c r="K29" i="2"/>
  <c r="K26" i="2"/>
  <c r="F21" i="11" s="1"/>
  <c r="K28" i="2"/>
  <c r="F28" i="11" s="1"/>
  <c r="K31" i="2"/>
  <c r="F4" i="11" s="1"/>
  <c r="K15" i="2"/>
  <c r="F32" i="11" s="1"/>
  <c r="K30" i="2"/>
  <c r="F15" i="11" s="1"/>
  <c r="K32" i="2"/>
  <c r="F6" i="11" s="1"/>
  <c r="K14" i="2"/>
  <c r="F27" i="11" s="1"/>
  <c r="K11" i="2"/>
  <c r="F33" i="11" s="1"/>
  <c r="K22" i="2"/>
  <c r="F30" i="11" s="1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4" i="2"/>
  <c r="F9" i="11" s="1"/>
  <c r="K4" i="1"/>
  <c r="D9" i="11" s="1"/>
  <c r="K5" i="1"/>
  <c r="D8" i="11" s="1"/>
  <c r="K6" i="1"/>
  <c r="K7" i="1"/>
  <c r="D11" i="11" s="1"/>
  <c r="K8" i="1"/>
  <c r="D20" i="11" s="1"/>
  <c r="K9" i="1"/>
  <c r="D19" i="11" s="1"/>
  <c r="K10" i="1"/>
  <c r="K11" i="1"/>
  <c r="D33" i="11" s="1"/>
  <c r="K12" i="1"/>
  <c r="D18" i="11" s="1"/>
  <c r="K13" i="1"/>
  <c r="D26" i="11" s="1"/>
  <c r="K14" i="1"/>
  <c r="K15" i="1"/>
  <c r="D32" i="11" s="1"/>
  <c r="K16" i="1"/>
  <c r="D12" i="11" s="1"/>
  <c r="K17" i="1"/>
  <c r="D5" i="11" s="1"/>
  <c r="K18" i="1"/>
  <c r="K19" i="1"/>
  <c r="D13" i="11" s="1"/>
  <c r="K20" i="1"/>
  <c r="D31" i="11" s="1"/>
  <c r="K21" i="1"/>
  <c r="D24" i="11" s="1"/>
  <c r="K22" i="1"/>
  <c r="K23" i="1"/>
  <c r="D7" i="11" s="1"/>
  <c r="K24" i="1"/>
  <c r="D29" i="11" s="1"/>
  <c r="K25" i="1"/>
  <c r="D10" i="11" s="1"/>
  <c r="K26" i="1"/>
  <c r="K27" i="1"/>
  <c r="D25" i="11" s="1"/>
  <c r="K28" i="1"/>
  <c r="D28" i="11" s="1"/>
  <c r="K29" i="1"/>
  <c r="D22" i="11" s="1"/>
  <c r="K30" i="1"/>
  <c r="K31" i="1"/>
  <c r="D4" i="11" s="1"/>
  <c r="K32" i="1"/>
  <c r="D6" i="11" s="1"/>
  <c r="K33" i="1"/>
  <c r="D14" i="11" s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3" i="1"/>
  <c r="D34" i="11" s="1"/>
</calcChain>
</file>

<file path=xl/sharedStrings.xml><?xml version="1.0" encoding="utf-8"?>
<sst xmlns="http://schemas.openxmlformats.org/spreadsheetml/2006/main" count="127" uniqueCount="72">
  <si>
    <t>nr</t>
  </si>
  <si>
    <t>deelnemer</t>
  </si>
  <si>
    <t>buis eraf</t>
  </si>
  <si>
    <t>Proef niet af</t>
  </si>
  <si>
    <t>min</t>
  </si>
  <si>
    <t>sec</t>
  </si>
  <si>
    <t>totaal</t>
  </si>
  <si>
    <t>gemist figuur</t>
  </si>
  <si>
    <t>laten vallen</t>
  </si>
  <si>
    <t>niet afgemaakt</t>
  </si>
  <si>
    <t>Totaal</t>
  </si>
  <si>
    <t>Geraakte jerrycan</t>
  </si>
  <si>
    <t>Bal van kruiwagen</t>
  </si>
  <si>
    <t>Gemiste ogen</t>
  </si>
  <si>
    <t>gebruik hef</t>
  </si>
  <si>
    <t>aantal gemist</t>
  </si>
  <si>
    <t>verkeerde steen</t>
  </si>
  <si>
    <t>Draad eraf/paal geraakt</t>
  </si>
  <si>
    <t>CM in Emmer</t>
  </si>
  <si>
    <t>proef niet af</t>
  </si>
  <si>
    <t>stuiteren</t>
  </si>
  <si>
    <t>Aantal strafpunten</t>
  </si>
  <si>
    <t>Per gemiste poging</t>
  </si>
  <si>
    <t>Draad geraakt</t>
  </si>
  <si>
    <t>Trekker niet handrem</t>
  </si>
  <si>
    <t>Parcours niet af</t>
  </si>
  <si>
    <t>Aantal niet getikte plaatjes</t>
  </si>
  <si>
    <t>omver rijden spel</t>
  </si>
  <si>
    <t>Uitslag Trekkerbehendigheid 2012 KPJ Oud Gastel</t>
  </si>
  <si>
    <t>De Geleider</t>
  </si>
  <si>
    <t>Figuurleggen</t>
  </si>
  <si>
    <t>Hindernisbaan</t>
  </si>
  <si>
    <t>Spijkerpoepen</t>
  </si>
  <si>
    <t>Kantmaaiproef</t>
  </si>
  <si>
    <t>Gieterproef</t>
  </si>
  <si>
    <t>Labyrint</t>
  </si>
  <si>
    <t>Kaasspel</t>
  </si>
  <si>
    <t>Damdradenspel</t>
  </si>
  <si>
    <t>Plaatjes omtikken met de wagen</t>
  </si>
  <si>
    <t>Deelnemer</t>
  </si>
  <si>
    <t>Plaatjes tikken</t>
  </si>
  <si>
    <t>Youri van der Noordt</t>
  </si>
  <si>
    <t>Kees Verkooyen</t>
  </si>
  <si>
    <t>Martijn Tabak</t>
  </si>
  <si>
    <t>Nathalie Foesenek</t>
  </si>
  <si>
    <t>Richard Buurstee</t>
  </si>
  <si>
    <t>Arjan van de Riet</t>
  </si>
  <si>
    <t>Jacco Romme</t>
  </si>
  <si>
    <t>Remco Rockx</t>
  </si>
  <si>
    <t>Bart v/d Vorst</t>
  </si>
  <si>
    <t>Reinier Luyks</t>
  </si>
  <si>
    <t>Jasper Rijsdijk</t>
  </si>
  <si>
    <t>Alex Talboom</t>
  </si>
  <si>
    <t>Merijn Verhulst</t>
  </si>
  <si>
    <t>Henny Antonissen</t>
  </si>
  <si>
    <t>Perry Aarssen</t>
  </si>
  <si>
    <t>Remi Aarssen</t>
  </si>
  <si>
    <t>Danny Nouws</t>
  </si>
  <si>
    <t>Mitchel Rokx</t>
  </si>
  <si>
    <t>Boy Lambregts</t>
  </si>
  <si>
    <t>Gerard Corsmit</t>
  </si>
  <si>
    <t>Paul Willemse</t>
  </si>
  <si>
    <t>Anton Verbeek</t>
  </si>
  <si>
    <t>Corné Naalden</t>
  </si>
  <si>
    <t>Maurice Broeren</t>
  </si>
  <si>
    <t>Jeroen Bartelen</t>
  </si>
  <si>
    <t>Peter Naalden</t>
  </si>
  <si>
    <t>Martijn Klep</t>
  </si>
  <si>
    <t>Adrie Meeuwesen</t>
  </si>
  <si>
    <t>Joost Rommens</t>
  </si>
  <si>
    <t>Anton Bartelen</t>
  </si>
  <si>
    <t>Peter Buurstee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</si>
</sst>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Fill="1"/>
    <xf numFmtId="0" fontId="0" fillId="6" borderId="0" xfId="0" applyFill="1"/>
    <xf numFmtId="0" fontId="0" fillId="7" borderId="0" xfId="0" applyFill="1"/>
    <xf numFmtId="0" fontId="0" fillId="5" borderId="1" xfId="0" applyFill="1" applyBorder="1"/>
    <xf numFmtId="0" fontId="0" fillId="0" borderId="0" xfId="0"/>
    <xf numFmtId="0" fontId="0" fillId="0" borderId="1" xfId="0" applyBorder="1"/>
    <xf numFmtId="0" fontId="0" fillId="6" borderId="0" xfId="0" applyFill="1"/>
    <xf numFmtId="0" fontId="0" fillId="7" borderId="0" xfId="0" applyFill="1"/>
    <xf numFmtId="0" fontId="0" fillId="5" borderId="1" xfId="0" applyFill="1" applyBorder="1"/>
    <xf numFmtId="0" fontId="2" fillId="0" borderId="0" xfId="2"/>
    <xf numFmtId="0" fontId="2" fillId="4" borderId="0" xfId="2" applyFill="1"/>
    <xf numFmtId="0" fontId="2" fillId="0" borderId="0" xfId="2" applyFill="1"/>
    <xf numFmtId="0" fontId="2" fillId="0" borderId="1" xfId="2" applyBorder="1"/>
    <xf numFmtId="0" fontId="2" fillId="3" borderId="1" xfId="2" applyFill="1" applyBorder="1"/>
    <xf numFmtId="0" fontId="2" fillId="0" borderId="1" xfId="2" applyFill="1" applyBorder="1"/>
    <xf numFmtId="0" fontId="2" fillId="2" borderId="1" xfId="2" applyFill="1" applyBorder="1"/>
    <xf numFmtId="0" fontId="2" fillId="5" borderId="1" xfId="2" applyFill="1" applyBorder="1"/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0" xfId="0" applyFill="1"/>
    <xf numFmtId="0" fontId="0" fillId="0" borderId="1" xfId="0" applyFill="1" applyBorder="1"/>
    <xf numFmtId="0" fontId="0" fillId="2" borderId="0" xfId="0" applyFill="1"/>
    <xf numFmtId="0" fontId="0" fillId="4" borderId="1" xfId="0" applyFill="1" applyBorder="1"/>
    <xf numFmtId="0" fontId="0" fillId="3" borderId="0" xfId="0" applyFill="1" applyBorder="1"/>
    <xf numFmtId="0" fontId="0" fillId="0" borderId="0" xfId="0" applyFill="1" applyBorder="1"/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1" xfId="0" applyFill="1" applyBorder="1"/>
    <xf numFmtId="0" fontId="0" fillId="3" borderId="0" xfId="0" applyFill="1"/>
    <xf numFmtId="0" fontId="0" fillId="2" borderId="1" xfId="0" applyFill="1" applyBorder="1"/>
    <xf numFmtId="0" fontId="0" fillId="4" borderId="0" xfId="0" applyFill="1"/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0" xfId="0" applyFill="1"/>
    <xf numFmtId="0" fontId="0" fillId="4" borderId="0" xfId="0" applyFill="1"/>
    <xf numFmtId="0" fontId="0" fillId="0" borderId="2" xfId="0" applyFill="1" applyBorder="1"/>
    <xf numFmtId="0" fontId="0" fillId="0" borderId="0" xfId="0" applyBorder="1"/>
    <xf numFmtId="0" fontId="2" fillId="2" borderId="1" xfId="0" applyFont="1" applyFill="1" applyBorder="1"/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1" xfId="0" applyFill="1" applyBorder="1"/>
    <xf numFmtId="0" fontId="0" fillId="2" borderId="1" xfId="0" applyFill="1" applyBorder="1"/>
    <xf numFmtId="0" fontId="0" fillId="4" borderId="0" xfId="0" applyFill="1"/>
    <xf numFmtId="0" fontId="0" fillId="0" borderId="2" xfId="0" applyFill="1" applyBorder="1"/>
    <xf numFmtId="0" fontId="0" fillId="3" borderId="2" xfId="0" applyFill="1" applyBorder="1"/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0" xfId="0" applyFill="1"/>
    <xf numFmtId="0" fontId="0" fillId="0" borderId="1" xfId="0" applyFill="1" applyBorder="1"/>
    <xf numFmtId="0" fontId="0" fillId="4" borderId="0" xfId="0" applyFill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5" xfId="0" applyFill="1" applyBorder="1"/>
    <xf numFmtId="0" fontId="0" fillId="5" borderId="4" xfId="0" applyFill="1" applyBorder="1"/>
    <xf numFmtId="0" fontId="0" fillId="7" borderId="5" xfId="0" applyFill="1" applyBorder="1"/>
    <xf numFmtId="0" fontId="0" fillId="0" borderId="6" xfId="0" applyBorder="1"/>
    <xf numFmtId="0" fontId="2" fillId="0" borderId="5" xfId="2" applyBorder="1"/>
    <xf numFmtId="0" fontId="2" fillId="0" borderId="3" xfId="2" applyBorder="1"/>
    <xf numFmtId="0" fontId="2" fillId="0" borderId="4" xfId="2" applyBorder="1"/>
    <xf numFmtId="0" fontId="2" fillId="0" borderId="5" xfId="2" applyFill="1" applyBorder="1"/>
    <xf numFmtId="0" fontId="2" fillId="0" borderId="4" xfId="2" applyFill="1" applyBorder="1"/>
    <xf numFmtId="0" fontId="2" fillId="5" borderId="4" xfId="2" applyFill="1" applyBorder="1"/>
    <xf numFmtId="0" fontId="2" fillId="4" borderId="5" xfId="2" applyFill="1" applyBorder="1"/>
    <xf numFmtId="0" fontId="0" fillId="3" borderId="5" xfId="0" applyFill="1" applyBorder="1"/>
    <xf numFmtId="0" fontId="0" fillId="0" borderId="4" xfId="0" applyFill="1" applyBorder="1"/>
    <xf numFmtId="0" fontId="0" fillId="2" borderId="5" xfId="0" applyFill="1" applyBorder="1"/>
    <xf numFmtId="0" fontId="0" fillId="4" borderId="4" xfId="0" applyFill="1" applyBorder="1"/>
    <xf numFmtId="0" fontId="0" fillId="2" borderId="4" xfId="0" applyFill="1" applyBorder="1"/>
    <xf numFmtId="0" fontId="0" fillId="4" borderId="5" xfId="0" applyFill="1" applyBorder="1"/>
    <xf numFmtId="0" fontId="0" fillId="0" borderId="3" xfId="0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0" fillId="8" borderId="4" xfId="0" applyFill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" fillId="0" borderId="3" xfId="2" applyFill="1" applyBorder="1" applyAlignment="1">
      <alignment horizontal="center"/>
    </xf>
    <xf numFmtId="0" fontId="2" fillId="0" borderId="6" xfId="2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</cellXfs>
  <cellStyles count="3">
    <cellStyle name="Standaard" xfId="0" builtinId="0"/>
    <cellStyle name="Standaard 2" xfId="1"/>
    <cellStyle name="Standa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tabSelected="1" workbookViewId="0">
      <selection activeCell="X4" sqref="X4"/>
    </sheetView>
  </sheetViews>
  <sheetFormatPr defaultRowHeight="14.4" x14ac:dyDescent="0.3"/>
  <cols>
    <col min="1" max="1" width="2.88671875" customWidth="1"/>
    <col min="2" max="2" width="3.33203125" customWidth="1"/>
    <col min="3" max="3" width="19.5546875" bestFit="1" customWidth="1"/>
  </cols>
  <sheetData>
    <row r="1" spans="1:24" ht="23.4" x14ac:dyDescent="0.45">
      <c r="A1" s="59" t="s">
        <v>28</v>
      </c>
    </row>
    <row r="3" spans="1:24" x14ac:dyDescent="0.3">
      <c r="B3" s="52"/>
      <c r="C3" s="52" t="s">
        <v>39</v>
      </c>
      <c r="D3" s="52" t="s">
        <v>29</v>
      </c>
      <c r="F3" s="52" t="s">
        <v>30</v>
      </c>
      <c r="H3" s="52" t="s">
        <v>31</v>
      </c>
      <c r="J3" s="52" t="s">
        <v>32</v>
      </c>
      <c r="L3" s="52" t="s">
        <v>33</v>
      </c>
      <c r="N3" s="52" t="s">
        <v>34</v>
      </c>
      <c r="P3" s="52" t="s">
        <v>35</v>
      </c>
      <c r="R3" s="52" t="s">
        <v>36</v>
      </c>
      <c r="T3" s="52" t="s">
        <v>37</v>
      </c>
      <c r="V3" s="52" t="s">
        <v>40</v>
      </c>
      <c r="X3" s="52" t="s">
        <v>10</v>
      </c>
    </row>
    <row r="4" spans="1:24" x14ac:dyDescent="0.3">
      <c r="A4">
        <v>1</v>
      </c>
      <c r="B4">
        <v>29</v>
      </c>
      <c r="C4" s="52" t="s">
        <v>69</v>
      </c>
      <c r="D4">
        <f>'De Geleider'!K31</f>
        <v>64</v>
      </c>
      <c r="E4">
        <v>2</v>
      </c>
      <c r="F4">
        <f>Figuurleggen!K31</f>
        <v>700</v>
      </c>
      <c r="G4">
        <v>10</v>
      </c>
      <c r="H4">
        <f>Hindernisbaan!M31</f>
        <v>94</v>
      </c>
      <c r="I4">
        <v>2</v>
      </c>
      <c r="J4">
        <f>Spijkerpoepen!K31</f>
        <v>260</v>
      </c>
      <c r="K4">
        <v>7</v>
      </c>
      <c r="L4">
        <f>Kantmaaiproef!M31</f>
        <v>35</v>
      </c>
      <c r="M4">
        <v>2</v>
      </c>
      <c r="N4">
        <f>Gieterproef!K31</f>
        <v>298</v>
      </c>
      <c r="O4">
        <v>6</v>
      </c>
      <c r="P4">
        <f>Labyrint!K31</f>
        <v>68</v>
      </c>
      <c r="Q4">
        <v>2</v>
      </c>
      <c r="R4">
        <f>Kaasspel!J31</f>
        <v>560</v>
      </c>
      <c r="S4">
        <v>10</v>
      </c>
      <c r="T4">
        <f>Damdradenspel!M31</f>
        <v>175</v>
      </c>
      <c r="U4" s="61">
        <v>1</v>
      </c>
      <c r="V4">
        <f>'Plaatjes tikken'!K31</f>
        <v>148</v>
      </c>
      <c r="W4">
        <v>2</v>
      </c>
      <c r="X4" s="83">
        <f t="shared" ref="X4:X34" si="0">E4+G4+I4+K4+M4+O4+Q4+S4+U4+W4</f>
        <v>44</v>
      </c>
    </row>
    <row r="5" spans="1:24" x14ac:dyDescent="0.3">
      <c r="A5">
        <v>2</v>
      </c>
      <c r="B5">
        <v>15</v>
      </c>
      <c r="C5" s="52" t="s">
        <v>55</v>
      </c>
      <c r="D5" s="52">
        <f>'De Geleider'!K17</f>
        <v>87</v>
      </c>
      <c r="E5">
        <v>4</v>
      </c>
      <c r="F5" s="52">
        <f>Figuurleggen!K17</f>
        <v>500</v>
      </c>
      <c r="G5" s="61">
        <v>1</v>
      </c>
      <c r="H5" s="52">
        <f>Hindernisbaan!M17</f>
        <v>131</v>
      </c>
      <c r="I5">
        <v>7</v>
      </c>
      <c r="J5" s="52">
        <f>Spijkerpoepen!K17</f>
        <v>250</v>
      </c>
      <c r="K5">
        <v>5</v>
      </c>
      <c r="L5" s="52">
        <f>Kantmaaiproef!M17</f>
        <v>258</v>
      </c>
      <c r="M5">
        <v>20</v>
      </c>
      <c r="N5" s="52">
        <f>Gieterproef!K17</f>
        <v>305</v>
      </c>
      <c r="O5">
        <v>7</v>
      </c>
      <c r="P5" s="52">
        <f>Labyrint!K17</f>
        <v>91</v>
      </c>
      <c r="Q5">
        <v>4</v>
      </c>
      <c r="R5" s="52">
        <f>Kaasspel!J17</f>
        <v>183</v>
      </c>
      <c r="S5" s="61">
        <v>1</v>
      </c>
      <c r="T5" s="52">
        <f>Damdradenspel!M17</f>
        <v>246</v>
      </c>
      <c r="U5">
        <v>5</v>
      </c>
      <c r="V5" s="52">
        <f>'Plaatjes tikken'!K17</f>
        <v>260</v>
      </c>
      <c r="W5">
        <v>5</v>
      </c>
      <c r="X5" s="52">
        <f t="shared" si="0"/>
        <v>59</v>
      </c>
    </row>
    <row r="6" spans="1:24" x14ac:dyDescent="0.3">
      <c r="A6">
        <v>3</v>
      </c>
      <c r="B6">
        <v>30</v>
      </c>
      <c r="C6" s="52" t="s">
        <v>70</v>
      </c>
      <c r="D6" s="52">
        <f>'De Geleider'!K32</f>
        <v>56</v>
      </c>
      <c r="E6" s="61">
        <v>1</v>
      </c>
      <c r="F6" s="52">
        <f>Figuurleggen!K32</f>
        <v>800</v>
      </c>
      <c r="G6">
        <v>21</v>
      </c>
      <c r="H6" s="52">
        <f>Hindernisbaan!M32</f>
        <v>93</v>
      </c>
      <c r="I6" s="61">
        <v>1</v>
      </c>
      <c r="J6" s="52">
        <f>Spijkerpoepen!K32</f>
        <v>250</v>
      </c>
      <c r="K6">
        <v>5</v>
      </c>
      <c r="L6" s="52">
        <f>Kantmaaiproef!M32</f>
        <v>38</v>
      </c>
      <c r="M6">
        <v>3</v>
      </c>
      <c r="N6" s="52">
        <f>Gieterproef!K32</f>
        <v>236</v>
      </c>
      <c r="O6" s="61">
        <v>1</v>
      </c>
      <c r="P6" s="52">
        <f>Labyrint!K32</f>
        <v>68</v>
      </c>
      <c r="Q6">
        <v>2</v>
      </c>
      <c r="R6" s="52">
        <f>Kaasspel!J32</f>
        <v>301</v>
      </c>
      <c r="S6">
        <v>7</v>
      </c>
      <c r="T6" s="52">
        <f>Damdradenspel!M32</f>
        <v>304</v>
      </c>
      <c r="U6">
        <v>12</v>
      </c>
      <c r="V6" s="52">
        <f>'Plaatjes tikken'!K32</f>
        <v>450</v>
      </c>
      <c r="W6">
        <v>12</v>
      </c>
      <c r="X6" s="52">
        <f t="shared" si="0"/>
        <v>65</v>
      </c>
    </row>
    <row r="7" spans="1:24" x14ac:dyDescent="0.3">
      <c r="A7" s="52">
        <v>4</v>
      </c>
      <c r="B7" s="52">
        <v>21</v>
      </c>
      <c r="C7" s="52" t="s">
        <v>61</v>
      </c>
      <c r="D7" s="52">
        <f>'De Geleider'!K23</f>
        <v>153</v>
      </c>
      <c r="E7" s="52">
        <v>12</v>
      </c>
      <c r="F7" s="52">
        <f>Figuurleggen!K23</f>
        <v>800</v>
      </c>
      <c r="G7">
        <v>21</v>
      </c>
      <c r="H7" s="52">
        <f>Hindernisbaan!M23</f>
        <v>275</v>
      </c>
      <c r="I7" s="52">
        <v>21</v>
      </c>
      <c r="J7" s="52">
        <f>Spijkerpoepen!K23</f>
        <v>160</v>
      </c>
      <c r="K7" s="52">
        <v>2</v>
      </c>
      <c r="L7" s="52">
        <f>Kantmaaiproef!M23</f>
        <v>34</v>
      </c>
      <c r="M7" s="61">
        <v>1</v>
      </c>
      <c r="N7" s="52">
        <f>Gieterproef!K23</f>
        <v>320</v>
      </c>
      <c r="O7" s="52">
        <v>12</v>
      </c>
      <c r="P7" s="52">
        <f>Labyrint!K23</f>
        <v>105</v>
      </c>
      <c r="Q7">
        <v>6</v>
      </c>
      <c r="R7" s="52">
        <f>Kaasspel!J23</f>
        <v>205</v>
      </c>
      <c r="S7" s="52">
        <v>2</v>
      </c>
      <c r="T7" s="52">
        <f>Damdradenspel!M23</f>
        <v>229</v>
      </c>
      <c r="U7" s="52">
        <v>3</v>
      </c>
      <c r="V7" s="52">
        <f>'Plaatjes tikken'!K23</f>
        <v>121</v>
      </c>
      <c r="W7" s="61">
        <v>1</v>
      </c>
      <c r="X7" s="52">
        <f t="shared" si="0"/>
        <v>81</v>
      </c>
    </row>
    <row r="8" spans="1:24" x14ac:dyDescent="0.3">
      <c r="A8" s="52">
        <v>5</v>
      </c>
      <c r="B8" s="52">
        <v>3</v>
      </c>
      <c r="C8" s="52" t="s">
        <v>43</v>
      </c>
      <c r="D8" s="52">
        <f>'De Geleider'!K5</f>
        <v>573</v>
      </c>
      <c r="E8" s="52">
        <v>24</v>
      </c>
      <c r="F8" s="52">
        <f>Figuurleggen!K5</f>
        <v>600</v>
      </c>
      <c r="G8">
        <v>4</v>
      </c>
      <c r="H8" s="52">
        <f>Hindernisbaan!M5</f>
        <v>145</v>
      </c>
      <c r="I8" s="52">
        <v>9</v>
      </c>
      <c r="J8" s="52">
        <f>Spijkerpoepen!K5</f>
        <v>400</v>
      </c>
      <c r="K8">
        <v>18</v>
      </c>
      <c r="L8" s="52">
        <f>Kantmaaiproef!M5</f>
        <v>70</v>
      </c>
      <c r="M8" s="52">
        <v>7</v>
      </c>
      <c r="N8" s="52">
        <f>Gieterproef!K5</f>
        <v>288</v>
      </c>
      <c r="O8" s="52">
        <v>5</v>
      </c>
      <c r="P8" s="52">
        <f>Labyrint!K5</f>
        <v>124</v>
      </c>
      <c r="Q8">
        <v>9</v>
      </c>
      <c r="R8" s="52">
        <f>Kaasspel!J5</f>
        <v>275</v>
      </c>
      <c r="S8" s="52">
        <v>5</v>
      </c>
      <c r="T8" s="52">
        <f>Damdradenspel!M5</f>
        <v>233</v>
      </c>
      <c r="U8" s="52">
        <v>4</v>
      </c>
      <c r="V8" s="52">
        <f>'Plaatjes tikken'!K5</f>
        <v>450</v>
      </c>
      <c r="W8" s="52">
        <v>12</v>
      </c>
      <c r="X8" s="52">
        <f t="shared" si="0"/>
        <v>97</v>
      </c>
    </row>
    <row r="9" spans="1:24" x14ac:dyDescent="0.3">
      <c r="A9" s="52">
        <v>6</v>
      </c>
      <c r="B9" s="52">
        <v>2</v>
      </c>
      <c r="C9" s="52" t="s">
        <v>42</v>
      </c>
      <c r="D9" s="52">
        <f>'De Geleider'!K4</f>
        <v>95</v>
      </c>
      <c r="E9" s="52">
        <v>5</v>
      </c>
      <c r="F9" s="52">
        <f>Figuurleggen!K4</f>
        <v>500</v>
      </c>
      <c r="G9" s="61">
        <v>1</v>
      </c>
      <c r="H9" s="52">
        <f>Hindernisbaan!M4</f>
        <v>235</v>
      </c>
      <c r="I9" s="52">
        <v>16</v>
      </c>
      <c r="J9" s="52">
        <f>Spijkerpoepen!K4</f>
        <v>140</v>
      </c>
      <c r="K9" s="61">
        <v>1</v>
      </c>
      <c r="L9" s="52">
        <f>Kantmaaiproef!M4</f>
        <v>456</v>
      </c>
      <c r="M9" s="52">
        <v>29</v>
      </c>
      <c r="N9" s="52">
        <f>Gieterproef!K4</f>
        <v>277</v>
      </c>
      <c r="O9" s="52">
        <v>3</v>
      </c>
      <c r="P9" s="52">
        <f>Labyrint!K4</f>
        <v>126</v>
      </c>
      <c r="Q9" s="52">
        <v>10</v>
      </c>
      <c r="R9" s="52">
        <f>Kaasspel!J4</f>
        <v>300</v>
      </c>
      <c r="S9" s="52">
        <v>6</v>
      </c>
      <c r="T9" s="52">
        <f>Damdradenspel!M4</f>
        <v>682</v>
      </c>
      <c r="U9" s="52">
        <v>23</v>
      </c>
      <c r="V9" s="52">
        <f>'Plaatjes tikken'!K4</f>
        <v>219</v>
      </c>
      <c r="W9" s="52">
        <v>4</v>
      </c>
      <c r="X9" s="52">
        <f t="shared" si="0"/>
        <v>98</v>
      </c>
    </row>
    <row r="10" spans="1:24" x14ac:dyDescent="0.3">
      <c r="A10" s="52">
        <v>7</v>
      </c>
      <c r="B10" s="52">
        <v>23</v>
      </c>
      <c r="C10" s="52" t="s">
        <v>63</v>
      </c>
      <c r="D10" s="52">
        <f>'De Geleider'!K25</f>
        <v>293</v>
      </c>
      <c r="E10" s="52">
        <v>17</v>
      </c>
      <c r="F10" s="52">
        <f>Figuurleggen!K25</f>
        <v>700</v>
      </c>
      <c r="G10" s="52">
        <v>10</v>
      </c>
      <c r="H10" s="52">
        <f>Hindernisbaan!M25</f>
        <v>105</v>
      </c>
      <c r="I10" s="52">
        <v>3</v>
      </c>
      <c r="J10" s="52">
        <f>Spijkerpoepen!K25</f>
        <v>300</v>
      </c>
      <c r="K10">
        <v>10</v>
      </c>
      <c r="L10" s="52">
        <f>Kantmaaiproef!M25</f>
        <v>43</v>
      </c>
      <c r="M10" s="52">
        <v>4</v>
      </c>
      <c r="N10" s="52">
        <f>Gieterproef!K25</f>
        <v>308</v>
      </c>
      <c r="O10" s="52">
        <v>9</v>
      </c>
      <c r="P10" s="52">
        <f>Labyrint!K25</f>
        <v>98</v>
      </c>
      <c r="Q10" s="52">
        <v>5</v>
      </c>
      <c r="R10" s="52">
        <f>Kaasspel!J25</f>
        <v>1800</v>
      </c>
      <c r="S10" s="52">
        <v>28</v>
      </c>
      <c r="T10" s="52">
        <f>Damdradenspel!M25</f>
        <v>208</v>
      </c>
      <c r="U10" s="52">
        <v>2</v>
      </c>
      <c r="V10" s="52">
        <f>'Plaatjes tikken'!K25</f>
        <v>450</v>
      </c>
      <c r="W10" s="52">
        <v>12</v>
      </c>
      <c r="X10" s="83">
        <f t="shared" si="0"/>
        <v>100</v>
      </c>
    </row>
    <row r="11" spans="1:24" x14ac:dyDescent="0.3">
      <c r="A11" s="52">
        <v>8</v>
      </c>
      <c r="B11" s="52">
        <v>5</v>
      </c>
      <c r="C11" s="52" t="s">
        <v>45</v>
      </c>
      <c r="D11" s="52">
        <f>'De Geleider'!K7</f>
        <v>108</v>
      </c>
      <c r="E11" s="52">
        <v>6</v>
      </c>
      <c r="F11" s="52">
        <f>Figuurleggen!K7</f>
        <v>800</v>
      </c>
      <c r="G11" s="52">
        <v>21</v>
      </c>
      <c r="H11" s="52">
        <f>Hindernisbaan!M7</f>
        <v>242</v>
      </c>
      <c r="I11" s="52">
        <v>17</v>
      </c>
      <c r="J11" s="52">
        <f>Spijkerpoepen!K7</f>
        <v>210</v>
      </c>
      <c r="K11">
        <v>3</v>
      </c>
      <c r="L11" s="52">
        <f>Kantmaaiproef!M7</f>
        <v>230</v>
      </c>
      <c r="M11" s="52">
        <v>17</v>
      </c>
      <c r="N11" s="52">
        <f>Gieterproef!K7</f>
        <v>328</v>
      </c>
      <c r="O11" s="52">
        <v>15</v>
      </c>
      <c r="P11" s="52">
        <f>Labyrint!K7</f>
        <v>182</v>
      </c>
      <c r="Q11" s="52">
        <v>19</v>
      </c>
      <c r="R11" s="52">
        <f>Kaasspel!J7</f>
        <v>215</v>
      </c>
      <c r="S11" s="52">
        <v>3</v>
      </c>
      <c r="T11" s="52">
        <f>Damdradenspel!M7</f>
        <v>271</v>
      </c>
      <c r="U11">
        <v>8</v>
      </c>
      <c r="V11" s="52">
        <f>'Plaatjes tikken'!K7</f>
        <v>208</v>
      </c>
      <c r="W11">
        <v>3</v>
      </c>
      <c r="X11" s="52">
        <f t="shared" si="0"/>
        <v>112</v>
      </c>
    </row>
    <row r="12" spans="1:24" x14ac:dyDescent="0.3">
      <c r="A12" s="52">
        <v>9</v>
      </c>
      <c r="B12" s="52">
        <v>14</v>
      </c>
      <c r="C12" s="52" t="s">
        <v>54</v>
      </c>
      <c r="D12" s="52">
        <f>'De Geleider'!K16</f>
        <v>163</v>
      </c>
      <c r="E12" s="52">
        <v>13</v>
      </c>
      <c r="F12" s="52">
        <f>Figuurleggen!K16</f>
        <v>800</v>
      </c>
      <c r="G12" s="52">
        <v>21</v>
      </c>
      <c r="H12" s="52">
        <f>Hindernisbaan!M16</f>
        <v>116</v>
      </c>
      <c r="I12" s="52">
        <v>5</v>
      </c>
      <c r="J12" s="52">
        <f>Spijkerpoepen!K16</f>
        <v>270</v>
      </c>
      <c r="K12">
        <v>9</v>
      </c>
      <c r="L12" s="52">
        <f>Kantmaaiproef!M16</f>
        <v>63</v>
      </c>
      <c r="M12">
        <v>5</v>
      </c>
      <c r="N12" s="52">
        <f>Gieterproef!K16</f>
        <v>306</v>
      </c>
      <c r="O12">
        <v>8</v>
      </c>
      <c r="P12" s="52">
        <f>Labyrint!K16</f>
        <v>121</v>
      </c>
      <c r="Q12" s="52">
        <v>8</v>
      </c>
      <c r="R12" s="52">
        <f>Kaasspel!J16</f>
        <v>1000</v>
      </c>
      <c r="S12" s="52">
        <v>14</v>
      </c>
      <c r="T12" s="52">
        <f>Damdradenspel!M16</f>
        <v>366</v>
      </c>
      <c r="U12">
        <v>14</v>
      </c>
      <c r="V12" s="52">
        <f>'Plaatjes tikken'!K16</f>
        <v>600</v>
      </c>
      <c r="W12" s="52">
        <v>17</v>
      </c>
      <c r="X12" s="52">
        <f t="shared" si="0"/>
        <v>114</v>
      </c>
    </row>
    <row r="13" spans="1:24" x14ac:dyDescent="0.3">
      <c r="A13" s="52">
        <v>10</v>
      </c>
      <c r="B13" s="52">
        <v>17</v>
      </c>
      <c r="C13" s="52" t="s">
        <v>57</v>
      </c>
      <c r="D13" s="52">
        <f>'De Geleider'!K19</f>
        <v>126</v>
      </c>
      <c r="E13" s="52">
        <v>9</v>
      </c>
      <c r="F13" s="52">
        <f>Figuurleggen!K19</f>
        <v>700</v>
      </c>
      <c r="G13" s="52">
        <v>10</v>
      </c>
      <c r="H13" s="52">
        <f>Hindernisbaan!M19</f>
        <v>261</v>
      </c>
      <c r="I13" s="52">
        <v>19</v>
      </c>
      <c r="J13" s="52">
        <f>Spijkerpoepen!K19</f>
        <v>400</v>
      </c>
      <c r="K13">
        <v>18</v>
      </c>
      <c r="L13" s="52">
        <f>Kantmaaiproef!M19</f>
        <v>75</v>
      </c>
      <c r="M13">
        <v>9</v>
      </c>
      <c r="N13" s="52">
        <f>Gieterproef!K19</f>
        <v>352</v>
      </c>
      <c r="O13">
        <v>17</v>
      </c>
      <c r="P13" s="52">
        <f>Labyrint!K19</f>
        <v>109</v>
      </c>
      <c r="Q13" s="52">
        <v>7</v>
      </c>
      <c r="R13" s="52">
        <f>Kaasspel!J19</f>
        <v>1100</v>
      </c>
      <c r="S13" s="52">
        <v>17</v>
      </c>
      <c r="T13" s="52">
        <f>Damdradenspel!M19</f>
        <v>391</v>
      </c>
      <c r="U13">
        <v>16</v>
      </c>
      <c r="V13" s="52">
        <f>'Plaatjes tikken'!K19</f>
        <v>273</v>
      </c>
      <c r="W13" s="52">
        <v>6</v>
      </c>
      <c r="X13" s="52">
        <f t="shared" si="0"/>
        <v>128</v>
      </c>
    </row>
    <row r="14" spans="1:24" x14ac:dyDescent="0.3">
      <c r="A14" s="52">
        <v>11</v>
      </c>
      <c r="B14" s="52">
        <v>31</v>
      </c>
      <c r="C14" s="52" t="s">
        <v>71</v>
      </c>
      <c r="D14" s="52">
        <f>'De Geleider'!K33</f>
        <v>121</v>
      </c>
      <c r="E14" s="52">
        <v>8</v>
      </c>
      <c r="F14" s="52">
        <f>Figuurleggen!K33</f>
        <v>700</v>
      </c>
      <c r="G14" s="52">
        <v>10</v>
      </c>
      <c r="H14" s="52">
        <f>Hindernisbaan!M33</f>
        <v>133</v>
      </c>
      <c r="I14" s="52">
        <v>8</v>
      </c>
      <c r="J14" s="52">
        <f>Spijkerpoepen!K33</f>
        <v>400</v>
      </c>
      <c r="K14">
        <v>18</v>
      </c>
      <c r="L14" s="52">
        <f>Kantmaaiproef!M33</f>
        <v>487</v>
      </c>
      <c r="M14">
        <v>30</v>
      </c>
      <c r="N14" s="52">
        <f>Gieterproef!K33</f>
        <v>614</v>
      </c>
      <c r="O14">
        <v>24</v>
      </c>
      <c r="P14" s="52">
        <f>Labyrint!K33</f>
        <v>63</v>
      </c>
      <c r="Q14" s="61">
        <v>1</v>
      </c>
      <c r="R14" s="52">
        <f>Kaasspel!J33</f>
        <v>1700</v>
      </c>
      <c r="S14" s="52">
        <v>27</v>
      </c>
      <c r="T14" s="52">
        <f>Damdradenspel!M33</f>
        <v>270</v>
      </c>
      <c r="U14">
        <v>7</v>
      </c>
      <c r="V14" s="52">
        <f>'Plaatjes tikken'!K33</f>
        <v>450</v>
      </c>
      <c r="W14" s="52">
        <v>12</v>
      </c>
      <c r="X14" s="52">
        <f t="shared" si="0"/>
        <v>145</v>
      </c>
    </row>
    <row r="15" spans="1:24" x14ac:dyDescent="0.3">
      <c r="A15" s="52">
        <v>12</v>
      </c>
      <c r="B15" s="52">
        <v>28</v>
      </c>
      <c r="C15" s="52" t="s">
        <v>68</v>
      </c>
      <c r="D15" s="52">
        <f>'De Geleider'!K30</f>
        <v>178</v>
      </c>
      <c r="E15" s="52">
        <v>15</v>
      </c>
      <c r="F15" s="52">
        <f>Figuurleggen!K30</f>
        <v>700</v>
      </c>
      <c r="G15" s="52">
        <v>10</v>
      </c>
      <c r="H15" s="52">
        <f>Hindernisbaan!M30</f>
        <v>225</v>
      </c>
      <c r="I15" s="52">
        <v>13</v>
      </c>
      <c r="J15" s="52">
        <f>Spijkerpoepen!K30</f>
        <v>400</v>
      </c>
      <c r="K15">
        <v>18</v>
      </c>
      <c r="L15" s="52">
        <f>Kantmaaiproef!M30</f>
        <v>441</v>
      </c>
      <c r="M15">
        <v>28</v>
      </c>
      <c r="N15" s="52">
        <f>Gieterproef!K30</f>
        <v>464</v>
      </c>
      <c r="O15">
        <v>20</v>
      </c>
      <c r="P15" s="52">
        <f>Labyrint!K30</f>
        <v>212</v>
      </c>
      <c r="Q15" s="52">
        <v>21</v>
      </c>
      <c r="R15" s="52">
        <f>Kaasspel!J30</f>
        <v>252</v>
      </c>
      <c r="S15" s="52">
        <v>4</v>
      </c>
      <c r="T15" s="52">
        <f>Damdradenspel!M30</f>
        <v>331</v>
      </c>
      <c r="U15" s="52">
        <v>13</v>
      </c>
      <c r="V15" s="52">
        <f>'Plaatjes tikken'!K30</f>
        <v>282</v>
      </c>
      <c r="W15" s="52">
        <v>7</v>
      </c>
      <c r="X15" s="52">
        <f t="shared" si="0"/>
        <v>149</v>
      </c>
    </row>
    <row r="16" spans="1:24" x14ac:dyDescent="0.3">
      <c r="A16" s="52">
        <v>13</v>
      </c>
      <c r="B16" s="52">
        <v>16</v>
      </c>
      <c r="C16" s="52" t="s">
        <v>56</v>
      </c>
      <c r="D16" s="52">
        <f>'De Geleider'!K18</f>
        <v>195</v>
      </c>
      <c r="E16" s="52">
        <v>16</v>
      </c>
      <c r="F16" s="52">
        <f>Figuurleggen!K18</f>
        <v>800</v>
      </c>
      <c r="G16" s="52">
        <v>21</v>
      </c>
      <c r="H16" s="52">
        <f>Hindernisbaan!M18</f>
        <v>231</v>
      </c>
      <c r="I16" s="52">
        <v>15</v>
      </c>
      <c r="J16" s="52">
        <f>Spijkerpoepen!K18</f>
        <v>265</v>
      </c>
      <c r="K16" s="52">
        <v>8</v>
      </c>
      <c r="L16" s="52">
        <f>Kantmaaiproef!M18</f>
        <v>289</v>
      </c>
      <c r="M16" s="52">
        <v>24</v>
      </c>
      <c r="N16" s="52">
        <f>Gieterproef!K18</f>
        <v>308</v>
      </c>
      <c r="O16" s="52">
        <v>9</v>
      </c>
      <c r="P16" s="52">
        <f>Labyrint!K18</f>
        <v>220</v>
      </c>
      <c r="Q16" s="52">
        <v>22</v>
      </c>
      <c r="R16" s="52">
        <f>Kaasspel!J18</f>
        <v>1510</v>
      </c>
      <c r="S16" s="52">
        <v>23</v>
      </c>
      <c r="T16" s="52">
        <f>Damdradenspel!M18</f>
        <v>292</v>
      </c>
      <c r="U16" s="52">
        <v>11</v>
      </c>
      <c r="V16" s="52">
        <f>'Plaatjes tikken'!K18</f>
        <v>450</v>
      </c>
      <c r="W16" s="52">
        <v>12</v>
      </c>
      <c r="X16" s="52">
        <f t="shared" si="0"/>
        <v>161</v>
      </c>
    </row>
    <row r="17" spans="1:24" x14ac:dyDescent="0.3">
      <c r="A17" s="52">
        <v>14</v>
      </c>
      <c r="B17" s="52">
        <v>8</v>
      </c>
      <c r="C17" s="52" t="s">
        <v>48</v>
      </c>
      <c r="D17" s="52">
        <f>'De Geleider'!K10</f>
        <v>65</v>
      </c>
      <c r="E17" s="52">
        <v>3</v>
      </c>
      <c r="F17" s="52">
        <f>Figuurleggen!K10</f>
        <v>800</v>
      </c>
      <c r="G17" s="52">
        <v>21</v>
      </c>
      <c r="H17" s="52">
        <f>Hindernisbaan!M10</f>
        <v>410</v>
      </c>
      <c r="I17" s="52">
        <v>26</v>
      </c>
      <c r="J17" s="52">
        <f>Spijkerpoepen!K10</f>
        <v>400</v>
      </c>
      <c r="K17" s="52">
        <v>18</v>
      </c>
      <c r="L17" s="52">
        <f>Kantmaaiproef!M10</f>
        <v>272</v>
      </c>
      <c r="M17" s="52">
        <v>21</v>
      </c>
      <c r="N17" s="52">
        <f>Gieterproef!K10</f>
        <v>283</v>
      </c>
      <c r="O17" s="52">
        <v>4</v>
      </c>
      <c r="P17" s="52">
        <f>Labyrint!K10</f>
        <v>179</v>
      </c>
      <c r="Q17" s="52">
        <v>18</v>
      </c>
      <c r="R17" s="52">
        <f>Kaasspel!J10</f>
        <v>1037</v>
      </c>
      <c r="S17" s="52">
        <v>15</v>
      </c>
      <c r="T17" s="52">
        <f>Damdradenspel!M10</f>
        <v>725</v>
      </c>
      <c r="U17" s="52">
        <v>24</v>
      </c>
      <c r="V17" s="52">
        <f>'Plaatjes tikken'!K10</f>
        <v>450</v>
      </c>
      <c r="W17" s="52">
        <v>12</v>
      </c>
      <c r="X17" s="52">
        <f t="shared" si="0"/>
        <v>162</v>
      </c>
    </row>
    <row r="18" spans="1:24" x14ac:dyDescent="0.3">
      <c r="A18" s="52">
        <v>15</v>
      </c>
      <c r="B18" s="52">
        <v>10</v>
      </c>
      <c r="C18" s="52" t="s">
        <v>50</v>
      </c>
      <c r="D18" s="52">
        <f>'De Geleider'!K12</f>
        <v>140</v>
      </c>
      <c r="E18" s="52">
        <v>11</v>
      </c>
      <c r="F18" s="52">
        <f>Figuurleggen!K12</f>
        <v>700</v>
      </c>
      <c r="G18">
        <v>10</v>
      </c>
      <c r="H18" s="52">
        <f>Hindernisbaan!M12</f>
        <v>228</v>
      </c>
      <c r="I18" s="52">
        <v>14</v>
      </c>
      <c r="J18" s="52">
        <f>Spijkerpoepen!K12</f>
        <v>500</v>
      </c>
      <c r="K18" s="52">
        <v>21</v>
      </c>
      <c r="L18" s="52">
        <f>Kantmaaiproef!M12</f>
        <v>255</v>
      </c>
      <c r="M18" s="52">
        <v>19</v>
      </c>
      <c r="N18" s="52">
        <f>Gieterproef!K12</f>
        <v>648</v>
      </c>
      <c r="O18" s="52">
        <v>28</v>
      </c>
      <c r="P18" s="52">
        <f>Labyrint!K12</f>
        <v>167</v>
      </c>
      <c r="Q18" s="52">
        <v>16</v>
      </c>
      <c r="R18" s="52">
        <f>Kaasspel!J12</f>
        <v>318</v>
      </c>
      <c r="S18" s="52">
        <v>8</v>
      </c>
      <c r="T18" s="52">
        <f>Damdradenspel!M12</f>
        <v>472</v>
      </c>
      <c r="U18" s="52">
        <v>18</v>
      </c>
      <c r="V18" s="52">
        <f>'Plaatjes tikken'!K12</f>
        <v>600</v>
      </c>
      <c r="W18" s="52">
        <v>17</v>
      </c>
      <c r="X18" s="52">
        <f t="shared" si="0"/>
        <v>162</v>
      </c>
    </row>
    <row r="19" spans="1:24" x14ac:dyDescent="0.3">
      <c r="A19" s="52">
        <v>16</v>
      </c>
      <c r="B19" s="52">
        <v>7</v>
      </c>
      <c r="C19" s="52" t="s">
        <v>47</v>
      </c>
      <c r="D19" s="52">
        <f>'De Geleider'!K9</f>
        <v>439</v>
      </c>
      <c r="E19" s="52">
        <v>22</v>
      </c>
      <c r="F19" s="52">
        <f>Figuurleggen!K9</f>
        <v>700</v>
      </c>
      <c r="G19" s="52">
        <v>10</v>
      </c>
      <c r="H19" s="52">
        <f>Hindernisbaan!M9</f>
        <v>211</v>
      </c>
      <c r="I19" s="52">
        <v>12</v>
      </c>
      <c r="J19" s="52">
        <f>Spijkerpoepen!K9</f>
        <v>400</v>
      </c>
      <c r="K19" s="52">
        <v>18</v>
      </c>
      <c r="L19" s="52">
        <f>Kantmaaiproef!M9</f>
        <v>87</v>
      </c>
      <c r="M19" s="52">
        <v>12</v>
      </c>
      <c r="N19" s="52">
        <f>Gieterproef!K9</f>
        <v>312</v>
      </c>
      <c r="O19" s="52">
        <v>11</v>
      </c>
      <c r="P19" s="52">
        <f>Labyrint!K9</f>
        <v>157</v>
      </c>
      <c r="Q19" s="52">
        <v>14</v>
      </c>
      <c r="R19" s="52">
        <f>Kaasspel!J9</f>
        <v>1480</v>
      </c>
      <c r="S19" s="52">
        <v>22</v>
      </c>
      <c r="T19" s="52">
        <f>Damdradenspel!M9</f>
        <v>562</v>
      </c>
      <c r="U19" s="52">
        <v>21</v>
      </c>
      <c r="V19" s="52">
        <f>'Plaatjes tikken'!K9</f>
        <v>900</v>
      </c>
      <c r="W19" s="52">
        <v>23</v>
      </c>
      <c r="X19" s="52">
        <f t="shared" si="0"/>
        <v>165</v>
      </c>
    </row>
    <row r="20" spans="1:24" x14ac:dyDescent="0.3">
      <c r="A20" s="52">
        <v>17</v>
      </c>
      <c r="B20" s="52">
        <v>6</v>
      </c>
      <c r="C20" s="52" t="s">
        <v>46</v>
      </c>
      <c r="D20" s="52">
        <f>'De Geleider'!K8</f>
        <v>579</v>
      </c>
      <c r="E20" s="52">
        <v>25</v>
      </c>
      <c r="F20" s="52">
        <f>Figuurleggen!K8</f>
        <v>3300</v>
      </c>
      <c r="G20" s="52">
        <v>31</v>
      </c>
      <c r="H20" s="52">
        <f>Hindernisbaan!M8</f>
        <v>207</v>
      </c>
      <c r="I20" s="52">
        <v>11</v>
      </c>
      <c r="J20" s="52">
        <f>Spijkerpoepen!K8</f>
        <v>900</v>
      </c>
      <c r="K20" s="52">
        <v>30</v>
      </c>
      <c r="L20" s="52">
        <f>Kantmaaiproef!M8</f>
        <v>65</v>
      </c>
      <c r="M20" s="52">
        <v>6</v>
      </c>
      <c r="N20" s="52">
        <f>Gieterproef!K8</f>
        <v>324</v>
      </c>
      <c r="O20" s="52">
        <v>13</v>
      </c>
      <c r="P20" s="52">
        <f>Labyrint!K8</f>
        <v>128</v>
      </c>
      <c r="Q20" s="52">
        <v>11</v>
      </c>
      <c r="R20" s="52">
        <f>Kaasspel!J8</f>
        <v>1171</v>
      </c>
      <c r="S20" s="52">
        <v>18</v>
      </c>
      <c r="T20" s="52">
        <f>Damdradenspel!M8</f>
        <v>445</v>
      </c>
      <c r="U20" s="52">
        <v>17</v>
      </c>
      <c r="V20" s="52">
        <f>'Plaatjes tikken'!K8</f>
        <v>450</v>
      </c>
      <c r="W20">
        <v>12</v>
      </c>
      <c r="X20" s="52">
        <f t="shared" si="0"/>
        <v>174</v>
      </c>
    </row>
    <row r="21" spans="1:24" x14ac:dyDescent="0.3">
      <c r="A21" s="52">
        <v>18</v>
      </c>
      <c r="B21" s="52">
        <v>24</v>
      </c>
      <c r="C21" s="52" t="s">
        <v>64</v>
      </c>
      <c r="D21" s="52">
        <f>'De Geleider'!K26</f>
        <v>171</v>
      </c>
      <c r="E21" s="52">
        <v>14</v>
      </c>
      <c r="F21" s="52">
        <f>Figuurleggen!K26</f>
        <v>800</v>
      </c>
      <c r="G21" s="52">
        <v>21</v>
      </c>
      <c r="H21" s="52">
        <f>Hindernisbaan!M26</f>
        <v>499</v>
      </c>
      <c r="I21" s="52">
        <v>29</v>
      </c>
      <c r="J21" s="52">
        <f>Spijkerpoepen!K26</f>
        <v>400</v>
      </c>
      <c r="K21" s="52">
        <v>18</v>
      </c>
      <c r="L21" s="52">
        <f>Kantmaaiproef!M26</f>
        <v>74</v>
      </c>
      <c r="M21" s="52">
        <v>8</v>
      </c>
      <c r="N21" s="52">
        <f>Gieterproef!K26</f>
        <v>327</v>
      </c>
      <c r="O21" s="52">
        <v>14</v>
      </c>
      <c r="P21" s="52">
        <f>Labyrint!K26</f>
        <v>160</v>
      </c>
      <c r="Q21" s="52">
        <v>15</v>
      </c>
      <c r="R21" s="52">
        <f>Kaasspel!J26</f>
        <v>1450</v>
      </c>
      <c r="S21" s="52">
        <v>21</v>
      </c>
      <c r="T21" s="52">
        <f>Damdradenspel!M26</f>
        <v>285</v>
      </c>
      <c r="U21" s="52">
        <v>10</v>
      </c>
      <c r="V21" s="52">
        <f>'Plaatjes tikken'!K26</f>
        <v>1200</v>
      </c>
      <c r="W21">
        <v>27</v>
      </c>
      <c r="X21" s="52">
        <f t="shared" si="0"/>
        <v>177</v>
      </c>
    </row>
    <row r="22" spans="1:24" x14ac:dyDescent="0.3">
      <c r="A22" s="52">
        <v>19</v>
      </c>
      <c r="B22" s="52">
        <v>27</v>
      </c>
      <c r="C22" s="52" t="s">
        <v>67</v>
      </c>
      <c r="D22" s="52">
        <f>'De Geleider'!K29</f>
        <v>1350</v>
      </c>
      <c r="E22" s="52">
        <v>28</v>
      </c>
      <c r="F22" s="52">
        <f>Figuurleggen!K29</f>
        <v>700</v>
      </c>
      <c r="G22" s="52">
        <v>10</v>
      </c>
      <c r="H22" s="52">
        <f>Hindernisbaan!M29</f>
        <v>262</v>
      </c>
      <c r="I22" s="52">
        <v>20</v>
      </c>
      <c r="J22" s="52">
        <f>Spijkerpoepen!K29</f>
        <v>600</v>
      </c>
      <c r="K22" s="52">
        <v>24</v>
      </c>
      <c r="L22" s="52">
        <f>Kantmaaiproef!M29</f>
        <v>279</v>
      </c>
      <c r="M22" s="52">
        <v>23</v>
      </c>
      <c r="N22" s="52">
        <f>Gieterproef!K29</f>
        <v>378</v>
      </c>
      <c r="O22" s="52">
        <v>19</v>
      </c>
      <c r="P22" s="52">
        <f>Labyrint!K29</f>
        <v>175</v>
      </c>
      <c r="Q22" s="52">
        <v>17</v>
      </c>
      <c r="R22" s="52">
        <f>Kaasspel!J29</f>
        <v>1400</v>
      </c>
      <c r="S22">
        <v>19</v>
      </c>
      <c r="T22" s="52">
        <f>Damdradenspel!M29</f>
        <v>249</v>
      </c>
      <c r="U22" s="52">
        <v>6</v>
      </c>
      <c r="V22" s="52">
        <f>'Plaatjes tikken'!K29</f>
        <v>450</v>
      </c>
      <c r="W22">
        <v>12</v>
      </c>
      <c r="X22" s="52">
        <f t="shared" si="0"/>
        <v>178</v>
      </c>
    </row>
    <row r="23" spans="1:24" x14ac:dyDescent="0.3">
      <c r="A23" s="52">
        <v>20</v>
      </c>
      <c r="B23" s="52">
        <v>4</v>
      </c>
      <c r="C23" s="52" t="s">
        <v>44</v>
      </c>
      <c r="D23" s="52">
        <f>'De Geleider'!K6</f>
        <v>338</v>
      </c>
      <c r="E23" s="52">
        <v>19</v>
      </c>
      <c r="F23" s="52">
        <f>Figuurleggen!K6</f>
        <v>600</v>
      </c>
      <c r="G23" s="52">
        <v>4</v>
      </c>
      <c r="H23" s="52">
        <f>Hindernisbaan!M6</f>
        <v>351</v>
      </c>
      <c r="I23" s="52">
        <v>25</v>
      </c>
      <c r="J23" s="52">
        <f>Spijkerpoepen!K6</f>
        <v>800</v>
      </c>
      <c r="K23">
        <v>28</v>
      </c>
      <c r="L23" s="52">
        <f>Kantmaaiproef!M6</f>
        <v>314</v>
      </c>
      <c r="M23" s="52">
        <v>27</v>
      </c>
      <c r="N23" s="52">
        <f>Gieterproef!K6</f>
        <v>350</v>
      </c>
      <c r="O23" s="52">
        <v>16</v>
      </c>
      <c r="P23" s="52">
        <f>Labyrint!K6</f>
        <v>297</v>
      </c>
      <c r="Q23" s="52">
        <v>28</v>
      </c>
      <c r="R23" s="52">
        <f>Kaasspel!J6</f>
        <v>650</v>
      </c>
      <c r="S23">
        <v>11</v>
      </c>
      <c r="T23" s="52">
        <f>Damdradenspel!M6</f>
        <v>271</v>
      </c>
      <c r="U23" s="52">
        <v>8</v>
      </c>
      <c r="V23" s="52">
        <f>'Plaatjes tikken'!K6</f>
        <v>450</v>
      </c>
      <c r="W23">
        <v>12</v>
      </c>
      <c r="X23" s="83">
        <f t="shared" si="0"/>
        <v>178</v>
      </c>
    </row>
    <row r="24" spans="1:24" x14ac:dyDescent="0.3">
      <c r="A24" s="52">
        <v>21</v>
      </c>
      <c r="B24" s="52">
        <v>19</v>
      </c>
      <c r="C24" s="52" t="s">
        <v>59</v>
      </c>
      <c r="D24" s="52">
        <f>'De Geleider'!K21</f>
        <v>114</v>
      </c>
      <c r="E24" s="52">
        <v>7</v>
      </c>
      <c r="F24" s="52">
        <f>Figuurleggen!K21</f>
        <v>600</v>
      </c>
      <c r="G24" s="52">
        <v>4</v>
      </c>
      <c r="H24" s="52">
        <f>Hindernisbaan!M21</f>
        <v>122</v>
      </c>
      <c r="I24" s="52">
        <v>6</v>
      </c>
      <c r="J24" s="52">
        <f>Spijkerpoepen!K21</f>
        <v>500</v>
      </c>
      <c r="K24">
        <v>21</v>
      </c>
      <c r="L24" s="52">
        <f>Kantmaaiproef!M21</f>
        <v>241</v>
      </c>
      <c r="M24" s="52">
        <v>18</v>
      </c>
      <c r="N24" s="52">
        <f>Gieterproef!K21</f>
        <v>688</v>
      </c>
      <c r="O24" s="52">
        <v>29</v>
      </c>
      <c r="P24" s="52">
        <f>Labyrint!K21</f>
        <v>145</v>
      </c>
      <c r="Q24" s="52">
        <v>13</v>
      </c>
      <c r="R24" s="52">
        <f>Kaasspel!J21</f>
        <v>2550</v>
      </c>
      <c r="S24">
        <v>31</v>
      </c>
      <c r="T24" s="52">
        <f>Damdradenspel!M21</f>
        <v>593</v>
      </c>
      <c r="U24" s="52">
        <v>22</v>
      </c>
      <c r="V24" s="52">
        <f>'Plaatjes tikken'!K21</f>
        <v>1200</v>
      </c>
      <c r="W24">
        <v>27</v>
      </c>
      <c r="X24" s="52">
        <f t="shared" si="0"/>
        <v>178</v>
      </c>
    </row>
    <row r="25" spans="1:24" x14ac:dyDescent="0.3">
      <c r="A25" s="52">
        <v>22</v>
      </c>
      <c r="B25" s="52">
        <v>25</v>
      </c>
      <c r="C25" s="52" t="s">
        <v>65</v>
      </c>
      <c r="D25" s="52">
        <f>'De Geleider'!K27</f>
        <v>130</v>
      </c>
      <c r="E25" s="52">
        <v>10</v>
      </c>
      <c r="F25" s="52">
        <f>Figuurleggen!K27</f>
        <v>800</v>
      </c>
      <c r="G25" s="52">
        <v>21</v>
      </c>
      <c r="H25" s="52">
        <f>Hindernisbaan!M27</f>
        <v>188</v>
      </c>
      <c r="I25" s="52">
        <v>10</v>
      </c>
      <c r="J25" s="52">
        <f>Spijkerpoepen!K27</f>
        <v>240</v>
      </c>
      <c r="K25">
        <v>4</v>
      </c>
      <c r="L25" s="52">
        <f>Kantmaaiproef!M27</f>
        <v>274</v>
      </c>
      <c r="M25" s="52">
        <v>22</v>
      </c>
      <c r="N25" s="52">
        <f>Gieterproef!K27</f>
        <v>622</v>
      </c>
      <c r="O25" s="52">
        <v>25</v>
      </c>
      <c r="P25" s="52">
        <f>Labyrint!K27</f>
        <v>227</v>
      </c>
      <c r="Q25" s="52">
        <v>24</v>
      </c>
      <c r="R25" s="52">
        <f>Kaasspel!J27</f>
        <v>1650</v>
      </c>
      <c r="S25">
        <v>26</v>
      </c>
      <c r="T25" s="52">
        <f>Damdradenspel!M27</f>
        <v>495</v>
      </c>
      <c r="U25" s="52">
        <v>20</v>
      </c>
      <c r="V25" s="52">
        <f>'Plaatjes tikken'!K27</f>
        <v>750</v>
      </c>
      <c r="W25">
        <v>19</v>
      </c>
      <c r="X25" s="52">
        <f t="shared" si="0"/>
        <v>181</v>
      </c>
    </row>
    <row r="26" spans="1:24" x14ac:dyDescent="0.3">
      <c r="A26" s="52">
        <v>23</v>
      </c>
      <c r="B26" s="52">
        <v>11</v>
      </c>
      <c r="C26" s="52" t="s">
        <v>51</v>
      </c>
      <c r="D26" s="52">
        <f>'De Geleider'!K13</f>
        <v>570</v>
      </c>
      <c r="E26" s="52">
        <v>23</v>
      </c>
      <c r="F26" s="52">
        <f>Figuurleggen!K13</f>
        <v>800</v>
      </c>
      <c r="G26" s="52">
        <v>21</v>
      </c>
      <c r="H26" s="52">
        <f>Hindernisbaan!M13</f>
        <v>107</v>
      </c>
      <c r="I26" s="52">
        <v>4</v>
      </c>
      <c r="J26" s="52">
        <f>Spijkerpoepen!K13</f>
        <v>500</v>
      </c>
      <c r="K26">
        <v>21</v>
      </c>
      <c r="L26" s="52">
        <f>Kantmaaiproef!M13</f>
        <v>310</v>
      </c>
      <c r="M26" s="52">
        <v>26</v>
      </c>
      <c r="N26" s="52">
        <f>Gieterproef!K13</f>
        <v>492</v>
      </c>
      <c r="O26" s="52">
        <v>21</v>
      </c>
      <c r="P26" s="52">
        <f>Labyrint!K13</f>
        <v>227</v>
      </c>
      <c r="Q26">
        <v>24</v>
      </c>
      <c r="R26" s="52">
        <f>Kaasspel!J13</f>
        <v>800</v>
      </c>
      <c r="S26" s="52">
        <v>12</v>
      </c>
      <c r="T26" s="52">
        <f>Damdradenspel!M13</f>
        <v>482</v>
      </c>
      <c r="U26" s="52">
        <v>19</v>
      </c>
      <c r="V26" s="52">
        <f>'Plaatjes tikken'!K13</f>
        <v>900</v>
      </c>
      <c r="W26" s="52">
        <v>23</v>
      </c>
      <c r="X26" s="52">
        <f t="shared" si="0"/>
        <v>194</v>
      </c>
    </row>
    <row r="27" spans="1:24" x14ac:dyDescent="0.3">
      <c r="A27" s="52">
        <v>24</v>
      </c>
      <c r="B27" s="52">
        <v>12</v>
      </c>
      <c r="C27" s="52" t="s">
        <v>52</v>
      </c>
      <c r="D27" s="52">
        <f>'De Geleider'!K14</f>
        <v>396</v>
      </c>
      <c r="E27" s="52">
        <v>20</v>
      </c>
      <c r="F27" s="52">
        <f>Figuurleggen!K14</f>
        <v>800</v>
      </c>
      <c r="G27" s="52">
        <v>21</v>
      </c>
      <c r="H27" s="52">
        <f>Hindernisbaan!M14</f>
        <v>292</v>
      </c>
      <c r="I27" s="52">
        <v>22</v>
      </c>
      <c r="J27" s="52">
        <f>Spijkerpoepen!K14</f>
        <v>400</v>
      </c>
      <c r="K27">
        <v>18</v>
      </c>
      <c r="L27" s="52">
        <f>Kantmaaiproef!M14</f>
        <v>302</v>
      </c>
      <c r="M27" s="52">
        <v>25</v>
      </c>
      <c r="N27" s="52">
        <f>Gieterproef!K14</f>
        <v>543</v>
      </c>
      <c r="O27" s="52">
        <v>23</v>
      </c>
      <c r="P27" s="52">
        <f>Labyrint!K14</f>
        <v>227</v>
      </c>
      <c r="Q27">
        <v>24</v>
      </c>
      <c r="R27" s="52">
        <f>Kaasspel!J14</f>
        <v>1600</v>
      </c>
      <c r="S27" s="52">
        <v>25</v>
      </c>
      <c r="T27" s="52">
        <f>Damdradenspel!M14</f>
        <v>385</v>
      </c>
      <c r="U27" s="52">
        <v>15</v>
      </c>
      <c r="V27" s="52">
        <f>'Plaatjes tikken'!K14</f>
        <v>1050</v>
      </c>
      <c r="W27" s="52">
        <v>26</v>
      </c>
      <c r="X27" s="52">
        <f t="shared" si="0"/>
        <v>219</v>
      </c>
    </row>
    <row r="28" spans="1:24" x14ac:dyDescent="0.3">
      <c r="A28" s="52">
        <v>25</v>
      </c>
      <c r="B28" s="52">
        <v>26</v>
      </c>
      <c r="C28" s="52" t="s">
        <v>66</v>
      </c>
      <c r="D28" s="52">
        <f>'De Geleider'!K28</f>
        <v>336</v>
      </c>
      <c r="E28" s="52">
        <v>18</v>
      </c>
      <c r="F28" s="52">
        <f>Figuurleggen!K28</f>
        <v>800</v>
      </c>
      <c r="G28" s="52">
        <v>21</v>
      </c>
      <c r="H28" s="52">
        <f>Hindernisbaan!M28</f>
        <v>318</v>
      </c>
      <c r="I28" s="52">
        <v>24</v>
      </c>
      <c r="J28" s="52">
        <f>Spijkerpoepen!K28</f>
        <v>700</v>
      </c>
      <c r="K28">
        <v>26</v>
      </c>
      <c r="L28" s="52">
        <f>Kantmaaiproef!M28</f>
        <v>107</v>
      </c>
      <c r="M28" s="52">
        <v>13</v>
      </c>
      <c r="N28" s="52">
        <f>Gieterproef!K28</f>
        <v>792</v>
      </c>
      <c r="O28" s="52">
        <v>30</v>
      </c>
      <c r="P28" s="52">
        <f>Labyrint!K28</f>
        <v>134</v>
      </c>
      <c r="Q28">
        <v>12</v>
      </c>
      <c r="R28" s="52">
        <f>Kaasspel!J28</f>
        <v>2450</v>
      </c>
      <c r="S28" s="52">
        <v>30</v>
      </c>
      <c r="T28" s="52">
        <f>Damdradenspel!M28</f>
        <v>1600</v>
      </c>
      <c r="U28">
        <v>28</v>
      </c>
      <c r="V28" s="52">
        <f>'Plaatjes tikken'!K28</f>
        <v>900</v>
      </c>
      <c r="W28" s="52">
        <v>23</v>
      </c>
      <c r="X28" s="52">
        <f t="shared" si="0"/>
        <v>225</v>
      </c>
    </row>
    <row r="29" spans="1:24" x14ac:dyDescent="0.3">
      <c r="A29" s="52">
        <v>26</v>
      </c>
      <c r="B29" s="52">
        <v>22</v>
      </c>
      <c r="C29" s="52" t="s">
        <v>62</v>
      </c>
      <c r="D29" s="52">
        <f>'De Geleider'!K24</f>
        <v>1500</v>
      </c>
      <c r="E29" s="52">
        <v>29</v>
      </c>
      <c r="F29" s="52">
        <f>Figuurleggen!K24</f>
        <v>800</v>
      </c>
      <c r="G29" s="52">
        <v>21</v>
      </c>
      <c r="H29" s="52">
        <f>Hindernisbaan!M24</f>
        <v>255</v>
      </c>
      <c r="I29" s="52">
        <v>18</v>
      </c>
      <c r="J29" s="52">
        <f>Spijkerpoepen!K24</f>
        <v>600</v>
      </c>
      <c r="K29">
        <v>24</v>
      </c>
      <c r="L29" s="52">
        <f>Kantmaaiproef!M24</f>
        <v>80</v>
      </c>
      <c r="M29" s="52">
        <v>11</v>
      </c>
      <c r="N29" s="52">
        <f>Gieterproef!K24</f>
        <v>645</v>
      </c>
      <c r="O29" s="52">
        <v>27</v>
      </c>
      <c r="P29" s="52">
        <f>Labyrint!K24</f>
        <v>700</v>
      </c>
      <c r="Q29">
        <v>29</v>
      </c>
      <c r="R29" s="52">
        <f>Kaasspel!J24</f>
        <v>1400</v>
      </c>
      <c r="S29" s="52">
        <v>19</v>
      </c>
      <c r="T29" s="52">
        <f>Damdradenspel!M24</f>
        <v>1300</v>
      </c>
      <c r="U29">
        <v>25</v>
      </c>
      <c r="V29" s="52">
        <f>'Plaatjes tikken'!K24</f>
        <v>900</v>
      </c>
      <c r="W29">
        <v>23</v>
      </c>
      <c r="X29" s="52">
        <f t="shared" si="0"/>
        <v>226</v>
      </c>
    </row>
    <row r="30" spans="1:24" x14ac:dyDescent="0.3">
      <c r="A30" s="52">
        <v>27</v>
      </c>
      <c r="B30" s="52">
        <v>20</v>
      </c>
      <c r="C30" s="52" t="s">
        <v>60</v>
      </c>
      <c r="D30" s="52">
        <f>'De Geleider'!K22</f>
        <v>2550</v>
      </c>
      <c r="E30" s="52">
        <v>30</v>
      </c>
      <c r="F30" s="52">
        <f>Figuurleggen!K22</f>
        <v>2050</v>
      </c>
      <c r="G30" s="52">
        <v>29</v>
      </c>
      <c r="H30" s="52">
        <f>Hindernisbaan!M22</f>
        <v>1400</v>
      </c>
      <c r="I30" s="52">
        <v>31</v>
      </c>
      <c r="J30" s="52">
        <f>Spijkerpoepen!K22</f>
        <v>300</v>
      </c>
      <c r="K30" s="52">
        <v>10</v>
      </c>
      <c r="L30" s="52">
        <f>Kantmaaiproef!M22</f>
        <v>75</v>
      </c>
      <c r="M30" s="52">
        <v>9</v>
      </c>
      <c r="N30" s="52">
        <f>Gieterproef!K22</f>
        <v>800</v>
      </c>
      <c r="O30" s="52">
        <v>31</v>
      </c>
      <c r="P30" s="52">
        <f>Labyrint!K22</f>
        <v>188</v>
      </c>
      <c r="Q30" s="52">
        <v>20</v>
      </c>
      <c r="R30" s="52">
        <f>Kaasspel!J22</f>
        <v>378</v>
      </c>
      <c r="S30" s="52">
        <v>9</v>
      </c>
      <c r="T30" s="52">
        <f>Damdradenspel!M22</f>
        <v>3300</v>
      </c>
      <c r="U30" s="52">
        <v>30</v>
      </c>
      <c r="V30" s="52">
        <f>'Plaatjes tikken'!K22</f>
        <v>1500</v>
      </c>
      <c r="W30" s="52">
        <v>29</v>
      </c>
      <c r="X30" s="52">
        <f t="shared" si="0"/>
        <v>228</v>
      </c>
    </row>
    <row r="31" spans="1:24" x14ac:dyDescent="0.3">
      <c r="A31" s="52">
        <v>28</v>
      </c>
      <c r="B31" s="52">
        <v>18</v>
      </c>
      <c r="C31" s="52" t="s">
        <v>58</v>
      </c>
      <c r="D31" s="52">
        <f>'De Geleider'!K20</f>
        <v>1027</v>
      </c>
      <c r="E31" s="52">
        <v>27</v>
      </c>
      <c r="F31" s="52">
        <f>Figuurleggen!K20</f>
        <v>700</v>
      </c>
      <c r="G31" s="52">
        <v>10</v>
      </c>
      <c r="H31" s="52">
        <f>Hindernisbaan!M20</f>
        <v>443</v>
      </c>
      <c r="I31" s="52">
        <v>27</v>
      </c>
      <c r="J31" s="52">
        <f>Spijkerpoepen!K20</f>
        <v>600</v>
      </c>
      <c r="K31" s="52">
        <v>24</v>
      </c>
      <c r="L31" s="52">
        <f>Kantmaaiproef!M20</f>
        <v>1293</v>
      </c>
      <c r="M31" s="52">
        <v>31</v>
      </c>
      <c r="N31" s="52">
        <f>Gieterproef!K20</f>
        <v>359</v>
      </c>
      <c r="O31" s="52">
        <v>18</v>
      </c>
      <c r="P31" s="52">
        <f>Labyrint!K20</f>
        <v>275</v>
      </c>
      <c r="Q31" s="52">
        <v>26</v>
      </c>
      <c r="R31" s="52">
        <f>Kaasspel!J20</f>
        <v>1044</v>
      </c>
      <c r="S31" s="52">
        <v>16</v>
      </c>
      <c r="T31" s="52">
        <f>Damdradenspel!M20</f>
        <v>1600</v>
      </c>
      <c r="U31" s="52">
        <v>28</v>
      </c>
      <c r="V31" s="52">
        <f>'Plaatjes tikken'!K20</f>
        <v>900</v>
      </c>
      <c r="W31" s="52">
        <v>23</v>
      </c>
      <c r="X31" s="52">
        <f t="shared" si="0"/>
        <v>230</v>
      </c>
    </row>
    <row r="32" spans="1:24" x14ac:dyDescent="0.3">
      <c r="A32" s="52">
        <v>29</v>
      </c>
      <c r="B32" s="52">
        <v>13</v>
      </c>
      <c r="C32" s="52" t="s">
        <v>53</v>
      </c>
      <c r="D32" s="52">
        <f>'De Geleider'!K15</f>
        <v>764</v>
      </c>
      <c r="E32" s="52">
        <v>26</v>
      </c>
      <c r="F32" s="52">
        <f>Figuurleggen!K15</f>
        <v>800</v>
      </c>
      <c r="G32" s="52">
        <v>21</v>
      </c>
      <c r="H32" s="52">
        <f>Hindernisbaan!M15</f>
        <v>295</v>
      </c>
      <c r="I32" s="52">
        <v>23</v>
      </c>
      <c r="J32" s="52">
        <f>Spijkerpoepen!K15</f>
        <v>700</v>
      </c>
      <c r="K32" s="52">
        <v>26</v>
      </c>
      <c r="L32" s="52">
        <f>Kantmaaiproef!M15</f>
        <v>156</v>
      </c>
      <c r="M32" s="52">
        <v>15</v>
      </c>
      <c r="N32" s="52">
        <f>Gieterproef!K15</f>
        <v>514</v>
      </c>
      <c r="O32" s="52">
        <v>22</v>
      </c>
      <c r="P32" s="52">
        <f>Labyrint!K15</f>
        <v>700</v>
      </c>
      <c r="Q32" s="52">
        <v>29</v>
      </c>
      <c r="R32" s="52">
        <f>Kaasspel!J15</f>
        <v>1800</v>
      </c>
      <c r="S32" s="52">
        <v>28</v>
      </c>
      <c r="T32" s="52">
        <f>Damdradenspel!M15</f>
        <v>1500</v>
      </c>
      <c r="U32" s="52">
        <v>27</v>
      </c>
      <c r="V32" s="52">
        <f>'Plaatjes tikken'!K15</f>
        <v>750</v>
      </c>
      <c r="W32" s="52">
        <v>19</v>
      </c>
      <c r="X32" s="52">
        <f t="shared" si="0"/>
        <v>236</v>
      </c>
    </row>
    <row r="33" spans="1:24" x14ac:dyDescent="0.3">
      <c r="A33" s="52">
        <v>30</v>
      </c>
      <c r="B33" s="52">
        <v>9</v>
      </c>
      <c r="C33" s="52" t="s">
        <v>49</v>
      </c>
      <c r="D33" s="52">
        <f>'De Geleider'!K11</f>
        <v>2550</v>
      </c>
      <c r="E33" s="52">
        <v>30</v>
      </c>
      <c r="F33" s="52">
        <f>Figuurleggen!K11</f>
        <v>2050</v>
      </c>
      <c r="G33" s="52">
        <v>29</v>
      </c>
      <c r="H33" s="52">
        <f>Hindernisbaan!M11</f>
        <v>640</v>
      </c>
      <c r="I33" s="52">
        <v>30</v>
      </c>
      <c r="J33" s="52">
        <f>Spijkerpoepen!K11</f>
        <v>900</v>
      </c>
      <c r="K33" s="52">
        <v>30</v>
      </c>
      <c r="L33" s="52">
        <f>Kantmaaiproef!M11</f>
        <v>110</v>
      </c>
      <c r="M33" s="52">
        <v>14</v>
      </c>
      <c r="N33" s="52">
        <f>Gieterproef!K11</f>
        <v>276</v>
      </c>
      <c r="O33" s="52">
        <v>2</v>
      </c>
      <c r="P33" s="52">
        <f>Labyrint!K11</f>
        <v>1000</v>
      </c>
      <c r="Q33" s="52">
        <v>31</v>
      </c>
      <c r="R33" s="52">
        <f>Kaasspel!J11</f>
        <v>887</v>
      </c>
      <c r="S33" s="52">
        <v>13</v>
      </c>
      <c r="T33" s="52">
        <f>Damdradenspel!M11</f>
        <v>3300</v>
      </c>
      <c r="U33" s="52">
        <v>30</v>
      </c>
      <c r="V33" s="52">
        <f>'Plaatjes tikken'!K11</f>
        <v>2250</v>
      </c>
      <c r="W33" s="52">
        <v>31</v>
      </c>
      <c r="X33" s="52">
        <f t="shared" si="0"/>
        <v>240</v>
      </c>
    </row>
    <row r="34" spans="1:24" x14ac:dyDescent="0.3">
      <c r="A34" s="52">
        <v>31</v>
      </c>
      <c r="B34" s="52">
        <v>1</v>
      </c>
      <c r="C34" s="52" t="s">
        <v>41</v>
      </c>
      <c r="D34" s="52">
        <f>'De Geleider'!K3</f>
        <v>425</v>
      </c>
      <c r="E34" s="52">
        <v>21</v>
      </c>
      <c r="F34" s="52">
        <f>Figuurleggen!K3</f>
        <v>800</v>
      </c>
      <c r="G34" s="52">
        <v>21</v>
      </c>
      <c r="H34" s="52">
        <f>Hindernisbaan!M3</f>
        <v>472</v>
      </c>
      <c r="I34" s="52">
        <v>28</v>
      </c>
      <c r="J34" s="52">
        <f>Spijkerpoepen!K3</f>
        <v>800</v>
      </c>
      <c r="K34" s="52">
        <v>28</v>
      </c>
      <c r="L34" s="52">
        <f>Kantmaaiproef!M3</f>
        <v>159</v>
      </c>
      <c r="M34" s="52">
        <v>16</v>
      </c>
      <c r="N34" s="52">
        <f>Gieterproef!K3</f>
        <v>635</v>
      </c>
      <c r="O34" s="52">
        <v>26</v>
      </c>
      <c r="P34" s="52">
        <f>Labyrint!K3</f>
        <v>292</v>
      </c>
      <c r="Q34" s="52">
        <v>27</v>
      </c>
      <c r="R34" s="52">
        <f>Kaasspel!J3</f>
        <v>1513</v>
      </c>
      <c r="S34" s="52">
        <v>24</v>
      </c>
      <c r="T34" s="52">
        <f>Damdradenspel!M3</f>
        <v>1300</v>
      </c>
      <c r="U34" s="52">
        <v>25</v>
      </c>
      <c r="V34" s="52">
        <f>'Plaatjes tikken'!K3</f>
        <v>1500</v>
      </c>
      <c r="W34" s="52">
        <v>29</v>
      </c>
      <c r="X34" s="52">
        <f t="shared" si="0"/>
        <v>245</v>
      </c>
    </row>
  </sheetData>
  <sortState ref="B4:X34">
    <sortCondition ref="X4:X34"/>
  </sortState>
  <pageMargins left="0.25" right="0.25" top="0.74803149606299213" bottom="0.74803149606299213" header="0.31496062992125984" footer="0.31496062992125984"/>
  <pageSetup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O19" sqref="O19"/>
    </sheetView>
  </sheetViews>
  <sheetFormatPr defaultRowHeight="14.4" x14ac:dyDescent="0.3"/>
  <cols>
    <col min="1" max="1" width="3" bestFit="1" customWidth="1"/>
    <col min="2" max="2" width="6.88671875" customWidth="1"/>
    <col min="3" max="3" width="16" customWidth="1"/>
    <col min="5" max="5" width="3.6640625" customWidth="1"/>
    <col min="7" max="7" width="10.5546875" customWidth="1"/>
    <col min="8" max="8" width="9.109375" style="52"/>
    <col min="9" max="9" width="5.33203125" style="52" customWidth="1"/>
    <col min="10" max="10" width="7.33203125" customWidth="1"/>
    <col min="12" max="12" width="1.109375" customWidth="1"/>
  </cols>
  <sheetData>
    <row r="1" spans="1:13" s="52" customFormat="1" ht="15.6" x14ac:dyDescent="0.3">
      <c r="A1" s="60" t="s">
        <v>37</v>
      </c>
    </row>
    <row r="2" spans="1:13" x14ac:dyDescent="0.3">
      <c r="A2" s="61"/>
      <c r="B2" s="62" t="s">
        <v>0</v>
      </c>
      <c r="C2" s="61" t="s">
        <v>1</v>
      </c>
      <c r="D2" s="84" t="s">
        <v>23</v>
      </c>
      <c r="E2" s="85"/>
      <c r="F2" s="86" t="s">
        <v>24</v>
      </c>
      <c r="G2" s="87"/>
      <c r="H2" s="86" t="s">
        <v>25</v>
      </c>
      <c r="I2" s="87"/>
      <c r="J2" s="63" t="s">
        <v>4</v>
      </c>
      <c r="K2" s="75" t="s">
        <v>5</v>
      </c>
      <c r="L2" s="82"/>
      <c r="M2" s="79" t="s">
        <v>10</v>
      </c>
    </row>
    <row r="3" spans="1:13" x14ac:dyDescent="0.3">
      <c r="A3" s="53">
        <v>1</v>
      </c>
      <c r="B3" s="28">
        <v>1</v>
      </c>
      <c r="C3" s="53"/>
      <c r="D3" s="28">
        <v>0</v>
      </c>
      <c r="E3" s="54">
        <v>100</v>
      </c>
      <c r="F3" s="28">
        <v>0</v>
      </c>
      <c r="G3" s="54">
        <v>100</v>
      </c>
      <c r="H3" s="28">
        <v>1</v>
      </c>
      <c r="I3" s="54">
        <v>1000</v>
      </c>
      <c r="J3" s="28">
        <v>5</v>
      </c>
      <c r="K3" s="56"/>
      <c r="L3" s="58"/>
      <c r="M3" s="57">
        <f t="shared" ref="M3:M33" si="0">(D3*E3)+(F3*G3)+(H3*I3)+(J3*60)+K3</f>
        <v>1300</v>
      </c>
    </row>
    <row r="4" spans="1:13" x14ac:dyDescent="0.3">
      <c r="A4" s="53">
        <v>2</v>
      </c>
      <c r="B4" s="28">
        <v>2</v>
      </c>
      <c r="C4" s="53"/>
      <c r="D4" s="28">
        <v>0</v>
      </c>
      <c r="E4" s="54">
        <v>100</v>
      </c>
      <c r="F4" s="28">
        <v>4</v>
      </c>
      <c r="G4" s="54">
        <v>100</v>
      </c>
      <c r="H4" s="28">
        <v>0</v>
      </c>
      <c r="I4" s="54">
        <v>1000</v>
      </c>
      <c r="J4" s="28">
        <v>4</v>
      </c>
      <c r="K4" s="56">
        <v>42</v>
      </c>
      <c r="L4" s="58"/>
      <c r="M4" s="57">
        <f t="shared" si="0"/>
        <v>682</v>
      </c>
    </row>
    <row r="5" spans="1:13" x14ac:dyDescent="0.3">
      <c r="A5" s="53">
        <v>3</v>
      </c>
      <c r="B5" s="28">
        <v>3</v>
      </c>
      <c r="C5" s="53"/>
      <c r="D5" s="28">
        <v>0</v>
      </c>
      <c r="E5" s="54">
        <v>100</v>
      </c>
      <c r="F5" s="28">
        <v>0</v>
      </c>
      <c r="G5" s="54">
        <v>100</v>
      </c>
      <c r="H5" s="28">
        <v>0</v>
      </c>
      <c r="I5" s="54">
        <v>1000</v>
      </c>
      <c r="J5" s="28">
        <v>3</v>
      </c>
      <c r="K5" s="56">
        <v>53</v>
      </c>
      <c r="L5" s="58"/>
      <c r="M5" s="57">
        <f t="shared" si="0"/>
        <v>233</v>
      </c>
    </row>
    <row r="6" spans="1:13" x14ac:dyDescent="0.3">
      <c r="A6" s="53">
        <v>4</v>
      </c>
      <c r="B6" s="28">
        <v>4</v>
      </c>
      <c r="C6" s="53"/>
      <c r="D6" s="28">
        <v>0</v>
      </c>
      <c r="E6" s="54">
        <v>100</v>
      </c>
      <c r="F6" s="28">
        <v>0</v>
      </c>
      <c r="G6" s="54">
        <v>100</v>
      </c>
      <c r="H6" s="28">
        <v>0</v>
      </c>
      <c r="I6" s="54">
        <v>1000</v>
      </c>
      <c r="J6" s="28">
        <v>4</v>
      </c>
      <c r="K6" s="56">
        <v>31</v>
      </c>
      <c r="L6" s="58"/>
      <c r="M6" s="57">
        <f t="shared" si="0"/>
        <v>271</v>
      </c>
    </row>
    <row r="7" spans="1:13" x14ac:dyDescent="0.3">
      <c r="A7" s="53">
        <v>5</v>
      </c>
      <c r="B7" s="52">
        <v>5</v>
      </c>
      <c r="C7" s="53"/>
      <c r="D7" s="52">
        <v>0</v>
      </c>
      <c r="E7" s="54">
        <v>100</v>
      </c>
      <c r="F7" s="52">
        <v>0</v>
      </c>
      <c r="G7" s="54">
        <v>100</v>
      </c>
      <c r="H7" s="52">
        <v>0</v>
      </c>
      <c r="I7" s="54">
        <v>1000</v>
      </c>
      <c r="J7" s="55">
        <v>4</v>
      </c>
      <c r="K7" s="56">
        <v>31</v>
      </c>
      <c r="L7" s="58"/>
      <c r="M7" s="57">
        <f t="shared" si="0"/>
        <v>271</v>
      </c>
    </row>
    <row r="8" spans="1:13" x14ac:dyDescent="0.3">
      <c r="A8" s="53">
        <v>6</v>
      </c>
      <c r="B8" s="52">
        <v>6</v>
      </c>
      <c r="C8" s="53"/>
      <c r="D8" s="52">
        <v>2</v>
      </c>
      <c r="E8" s="54">
        <v>100</v>
      </c>
      <c r="F8" s="52">
        <v>0</v>
      </c>
      <c r="G8" s="54">
        <v>100</v>
      </c>
      <c r="H8" s="52">
        <v>0</v>
      </c>
      <c r="I8" s="54">
        <v>1000</v>
      </c>
      <c r="J8" s="55">
        <v>4</v>
      </c>
      <c r="K8" s="56">
        <v>5</v>
      </c>
      <c r="L8" s="58"/>
      <c r="M8" s="57">
        <f t="shared" si="0"/>
        <v>445</v>
      </c>
    </row>
    <row r="9" spans="1:13" x14ac:dyDescent="0.3">
      <c r="A9" s="53">
        <v>7</v>
      </c>
      <c r="B9" s="28">
        <v>7</v>
      </c>
      <c r="C9" s="53"/>
      <c r="D9" s="28">
        <v>3</v>
      </c>
      <c r="E9" s="54">
        <v>100</v>
      </c>
      <c r="F9" s="28">
        <v>0</v>
      </c>
      <c r="G9" s="54">
        <v>100</v>
      </c>
      <c r="H9" s="28">
        <v>0</v>
      </c>
      <c r="I9" s="54">
        <v>1000</v>
      </c>
      <c r="J9" s="28">
        <v>4</v>
      </c>
      <c r="K9" s="56">
        <v>22</v>
      </c>
      <c r="L9" s="58"/>
      <c r="M9" s="57">
        <f t="shared" si="0"/>
        <v>562</v>
      </c>
    </row>
    <row r="10" spans="1:13" x14ac:dyDescent="0.3">
      <c r="A10" s="53">
        <v>8</v>
      </c>
      <c r="B10" s="28">
        <v>8</v>
      </c>
      <c r="C10" s="53"/>
      <c r="D10" s="28">
        <v>4</v>
      </c>
      <c r="E10" s="54">
        <v>100</v>
      </c>
      <c r="F10" s="28">
        <v>1</v>
      </c>
      <c r="G10" s="54">
        <v>100</v>
      </c>
      <c r="H10" s="28">
        <v>0</v>
      </c>
      <c r="I10" s="54">
        <v>1000</v>
      </c>
      <c r="J10" s="28">
        <v>3</v>
      </c>
      <c r="K10" s="56">
        <v>45</v>
      </c>
      <c r="L10" s="58"/>
      <c r="M10" s="57">
        <f t="shared" si="0"/>
        <v>725</v>
      </c>
    </row>
    <row r="11" spans="1:13" x14ac:dyDescent="0.3">
      <c r="A11" s="53">
        <v>9</v>
      </c>
      <c r="B11" s="28">
        <v>9</v>
      </c>
      <c r="C11" s="53"/>
      <c r="D11" s="52">
        <v>10</v>
      </c>
      <c r="E11" s="54">
        <v>100</v>
      </c>
      <c r="F11" s="52">
        <v>10</v>
      </c>
      <c r="G11" s="54">
        <v>100</v>
      </c>
      <c r="H11" s="52">
        <v>1</v>
      </c>
      <c r="I11" s="54">
        <v>1000</v>
      </c>
      <c r="J11" s="55">
        <v>5</v>
      </c>
      <c r="K11" s="56"/>
      <c r="L11" s="58"/>
      <c r="M11" s="57">
        <f t="shared" si="0"/>
        <v>3300</v>
      </c>
    </row>
    <row r="12" spans="1:13" x14ac:dyDescent="0.3">
      <c r="A12" s="53">
        <v>10</v>
      </c>
      <c r="B12" s="52">
        <v>10</v>
      </c>
      <c r="C12" s="53"/>
      <c r="D12" s="52">
        <v>0</v>
      </c>
      <c r="E12" s="54">
        <v>100</v>
      </c>
      <c r="F12" s="52">
        <v>2</v>
      </c>
      <c r="G12" s="54">
        <v>100</v>
      </c>
      <c r="H12" s="52">
        <v>0</v>
      </c>
      <c r="I12" s="54">
        <v>1000</v>
      </c>
      <c r="J12" s="55">
        <v>4</v>
      </c>
      <c r="K12" s="56">
        <v>32</v>
      </c>
      <c r="L12" s="58"/>
      <c r="M12" s="57">
        <f t="shared" si="0"/>
        <v>472</v>
      </c>
    </row>
    <row r="13" spans="1:13" x14ac:dyDescent="0.3">
      <c r="A13" s="53">
        <v>11</v>
      </c>
      <c r="B13" s="28">
        <v>11</v>
      </c>
      <c r="C13" s="53"/>
      <c r="D13" s="28">
        <v>2</v>
      </c>
      <c r="E13" s="54">
        <v>100</v>
      </c>
      <c r="F13" s="28">
        <v>0</v>
      </c>
      <c r="G13" s="54">
        <v>100</v>
      </c>
      <c r="H13" s="28">
        <v>0</v>
      </c>
      <c r="I13" s="54">
        <v>1000</v>
      </c>
      <c r="J13" s="28">
        <v>4</v>
      </c>
      <c r="K13" s="56">
        <v>42</v>
      </c>
      <c r="L13" s="58"/>
      <c r="M13" s="57">
        <f t="shared" si="0"/>
        <v>482</v>
      </c>
    </row>
    <row r="14" spans="1:13" x14ac:dyDescent="0.3">
      <c r="A14" s="53">
        <v>12</v>
      </c>
      <c r="B14" s="28">
        <v>12</v>
      </c>
      <c r="C14" s="53"/>
      <c r="D14" s="28">
        <v>0</v>
      </c>
      <c r="E14" s="54">
        <v>100</v>
      </c>
      <c r="F14" s="28">
        <v>1</v>
      </c>
      <c r="G14" s="54">
        <v>100</v>
      </c>
      <c r="H14" s="28">
        <v>0</v>
      </c>
      <c r="I14" s="54">
        <v>1000</v>
      </c>
      <c r="J14" s="28">
        <v>4</v>
      </c>
      <c r="K14" s="56">
        <v>45</v>
      </c>
      <c r="L14" s="58"/>
      <c r="M14" s="57">
        <f t="shared" si="0"/>
        <v>385</v>
      </c>
    </row>
    <row r="15" spans="1:13" x14ac:dyDescent="0.3">
      <c r="A15" s="53">
        <v>13</v>
      </c>
      <c r="B15" s="28">
        <v>13</v>
      </c>
      <c r="C15" s="53"/>
      <c r="D15" s="28">
        <v>2</v>
      </c>
      <c r="E15" s="54">
        <v>100</v>
      </c>
      <c r="F15" s="28">
        <v>0</v>
      </c>
      <c r="G15" s="54">
        <v>100</v>
      </c>
      <c r="H15" s="28">
        <v>1</v>
      </c>
      <c r="I15" s="54">
        <v>1000</v>
      </c>
      <c r="J15" s="28">
        <v>5</v>
      </c>
      <c r="K15" s="56"/>
      <c r="L15" s="58"/>
      <c r="M15" s="57">
        <f t="shared" si="0"/>
        <v>1500</v>
      </c>
    </row>
    <row r="16" spans="1:13" x14ac:dyDescent="0.3">
      <c r="A16" s="53">
        <v>14</v>
      </c>
      <c r="B16" s="28">
        <v>14</v>
      </c>
      <c r="C16" s="53"/>
      <c r="D16" s="28">
        <v>0</v>
      </c>
      <c r="E16" s="54">
        <v>100</v>
      </c>
      <c r="F16" s="28">
        <v>1</v>
      </c>
      <c r="G16" s="54">
        <v>100</v>
      </c>
      <c r="H16" s="28">
        <v>0</v>
      </c>
      <c r="I16" s="54">
        <v>1000</v>
      </c>
      <c r="J16" s="28">
        <v>4</v>
      </c>
      <c r="K16" s="56">
        <v>26</v>
      </c>
      <c r="L16" s="58"/>
      <c r="M16" s="57">
        <f t="shared" si="0"/>
        <v>366</v>
      </c>
    </row>
    <row r="17" spans="1:13" x14ac:dyDescent="0.3">
      <c r="A17" s="53">
        <v>15</v>
      </c>
      <c r="B17" s="28">
        <v>15</v>
      </c>
      <c r="C17" s="53"/>
      <c r="D17" s="28">
        <v>0</v>
      </c>
      <c r="E17" s="54">
        <v>100</v>
      </c>
      <c r="F17" s="28">
        <v>0</v>
      </c>
      <c r="G17" s="54">
        <v>100</v>
      </c>
      <c r="H17" s="28">
        <v>0</v>
      </c>
      <c r="I17" s="54">
        <v>1000</v>
      </c>
      <c r="J17" s="28">
        <v>4</v>
      </c>
      <c r="K17" s="56">
        <v>6</v>
      </c>
      <c r="L17" s="58"/>
      <c r="M17" s="57">
        <f t="shared" si="0"/>
        <v>246</v>
      </c>
    </row>
    <row r="18" spans="1:13" x14ac:dyDescent="0.3">
      <c r="A18" s="53">
        <v>16</v>
      </c>
      <c r="B18" s="28">
        <v>16</v>
      </c>
      <c r="C18" s="53"/>
      <c r="D18" s="28">
        <v>0</v>
      </c>
      <c r="E18" s="54">
        <v>100</v>
      </c>
      <c r="F18" s="28">
        <v>0</v>
      </c>
      <c r="G18" s="54">
        <v>100</v>
      </c>
      <c r="H18" s="28">
        <v>0</v>
      </c>
      <c r="I18" s="54">
        <v>1000</v>
      </c>
      <c r="J18" s="28">
        <v>4</v>
      </c>
      <c r="K18" s="56">
        <v>52</v>
      </c>
      <c r="L18" s="58"/>
      <c r="M18" s="57">
        <f t="shared" si="0"/>
        <v>292</v>
      </c>
    </row>
    <row r="19" spans="1:13" x14ac:dyDescent="0.3">
      <c r="A19" s="53">
        <v>17</v>
      </c>
      <c r="B19" s="28">
        <v>17</v>
      </c>
      <c r="C19" s="53"/>
      <c r="D19" s="28">
        <v>1</v>
      </c>
      <c r="E19" s="54">
        <v>100</v>
      </c>
      <c r="F19" s="28">
        <v>0</v>
      </c>
      <c r="G19" s="54">
        <v>100</v>
      </c>
      <c r="H19" s="28">
        <v>0</v>
      </c>
      <c r="I19" s="54">
        <v>1000</v>
      </c>
      <c r="J19" s="28">
        <v>4</v>
      </c>
      <c r="K19" s="56">
        <v>51</v>
      </c>
      <c r="L19" s="58"/>
      <c r="M19" s="57">
        <f t="shared" si="0"/>
        <v>391</v>
      </c>
    </row>
    <row r="20" spans="1:13" x14ac:dyDescent="0.3">
      <c r="A20" s="53">
        <v>18</v>
      </c>
      <c r="B20" s="28">
        <v>18</v>
      </c>
      <c r="C20" s="53"/>
      <c r="D20" s="28">
        <v>2</v>
      </c>
      <c r="E20" s="54">
        <v>100</v>
      </c>
      <c r="F20" s="28">
        <v>1</v>
      </c>
      <c r="G20" s="54">
        <v>100</v>
      </c>
      <c r="H20" s="28">
        <v>1</v>
      </c>
      <c r="I20" s="54">
        <v>1000</v>
      </c>
      <c r="J20" s="28">
        <v>5</v>
      </c>
      <c r="K20" s="56"/>
      <c r="L20" s="58"/>
      <c r="M20" s="57">
        <f t="shared" si="0"/>
        <v>1600</v>
      </c>
    </row>
    <row r="21" spans="1:13" x14ac:dyDescent="0.3">
      <c r="A21" s="53">
        <v>19</v>
      </c>
      <c r="B21" s="28">
        <v>19</v>
      </c>
      <c r="C21" s="53"/>
      <c r="D21" s="28">
        <v>2</v>
      </c>
      <c r="E21" s="54">
        <v>100</v>
      </c>
      <c r="F21" s="28">
        <v>1</v>
      </c>
      <c r="G21" s="54">
        <v>100</v>
      </c>
      <c r="H21" s="28">
        <v>0</v>
      </c>
      <c r="I21" s="54">
        <v>1000</v>
      </c>
      <c r="J21" s="28">
        <v>4</v>
      </c>
      <c r="K21" s="56">
        <v>53</v>
      </c>
      <c r="L21" s="58"/>
      <c r="M21" s="57">
        <f t="shared" si="0"/>
        <v>593</v>
      </c>
    </row>
    <row r="22" spans="1:13" x14ac:dyDescent="0.3">
      <c r="A22" s="53">
        <v>20</v>
      </c>
      <c r="B22" s="28">
        <v>20</v>
      </c>
      <c r="C22" s="53"/>
      <c r="D22" s="52">
        <v>10</v>
      </c>
      <c r="E22" s="54">
        <v>100</v>
      </c>
      <c r="F22" s="52">
        <v>10</v>
      </c>
      <c r="G22" s="54">
        <v>100</v>
      </c>
      <c r="H22" s="52">
        <v>1</v>
      </c>
      <c r="I22" s="54">
        <v>1000</v>
      </c>
      <c r="J22" s="55">
        <v>5</v>
      </c>
      <c r="K22" s="56"/>
      <c r="L22" s="58"/>
      <c r="M22" s="57">
        <f t="shared" si="0"/>
        <v>3300</v>
      </c>
    </row>
    <row r="23" spans="1:13" x14ac:dyDescent="0.3">
      <c r="A23" s="53">
        <v>21</v>
      </c>
      <c r="B23" s="28">
        <v>21</v>
      </c>
      <c r="C23" s="53"/>
      <c r="D23" s="28">
        <v>0</v>
      </c>
      <c r="E23" s="54">
        <v>100</v>
      </c>
      <c r="F23" s="28">
        <v>0</v>
      </c>
      <c r="G23" s="54">
        <v>100</v>
      </c>
      <c r="H23" s="28">
        <v>0</v>
      </c>
      <c r="I23" s="54">
        <v>1000</v>
      </c>
      <c r="J23" s="28">
        <v>3</v>
      </c>
      <c r="K23" s="56">
        <v>49</v>
      </c>
      <c r="L23" s="58"/>
      <c r="M23" s="57">
        <f t="shared" si="0"/>
        <v>229</v>
      </c>
    </row>
    <row r="24" spans="1:13" x14ac:dyDescent="0.3">
      <c r="A24" s="53">
        <v>22</v>
      </c>
      <c r="B24" s="28">
        <v>22</v>
      </c>
      <c r="C24" s="53"/>
      <c r="D24" s="28">
        <v>0</v>
      </c>
      <c r="E24" s="54">
        <v>100</v>
      </c>
      <c r="F24" s="28">
        <v>0</v>
      </c>
      <c r="G24" s="54">
        <v>100</v>
      </c>
      <c r="H24" s="28">
        <v>1</v>
      </c>
      <c r="I24" s="54">
        <v>1000</v>
      </c>
      <c r="J24" s="28">
        <v>5</v>
      </c>
      <c r="K24" s="56"/>
      <c r="L24" s="58"/>
      <c r="M24" s="57">
        <f t="shared" si="0"/>
        <v>1300</v>
      </c>
    </row>
    <row r="25" spans="1:13" x14ac:dyDescent="0.3">
      <c r="A25" s="53">
        <v>23</v>
      </c>
      <c r="B25" s="28">
        <v>23</v>
      </c>
      <c r="C25" s="53"/>
      <c r="D25" s="28">
        <v>0</v>
      </c>
      <c r="E25" s="54">
        <v>100</v>
      </c>
      <c r="F25" s="28">
        <v>0</v>
      </c>
      <c r="G25" s="54">
        <v>100</v>
      </c>
      <c r="H25" s="28">
        <v>0</v>
      </c>
      <c r="I25" s="54">
        <v>1000</v>
      </c>
      <c r="J25" s="28">
        <v>3</v>
      </c>
      <c r="K25" s="56">
        <v>28</v>
      </c>
      <c r="L25" s="58"/>
      <c r="M25" s="57">
        <f t="shared" si="0"/>
        <v>208</v>
      </c>
    </row>
    <row r="26" spans="1:13" x14ac:dyDescent="0.3">
      <c r="A26" s="53">
        <v>24</v>
      </c>
      <c r="B26" s="28">
        <v>24</v>
      </c>
      <c r="C26" s="53"/>
      <c r="D26" s="28">
        <v>0</v>
      </c>
      <c r="E26" s="54">
        <v>100</v>
      </c>
      <c r="F26" s="28">
        <v>0</v>
      </c>
      <c r="G26" s="54">
        <v>100</v>
      </c>
      <c r="H26" s="28">
        <v>0</v>
      </c>
      <c r="I26" s="54">
        <v>1000</v>
      </c>
      <c r="J26" s="28">
        <v>4</v>
      </c>
      <c r="K26" s="56">
        <v>45</v>
      </c>
      <c r="L26" s="58"/>
      <c r="M26" s="57">
        <f t="shared" si="0"/>
        <v>285</v>
      </c>
    </row>
    <row r="27" spans="1:13" x14ac:dyDescent="0.3">
      <c r="A27" s="53">
        <v>25</v>
      </c>
      <c r="B27" s="28">
        <v>25</v>
      </c>
      <c r="C27" s="53"/>
      <c r="D27" s="28">
        <v>2</v>
      </c>
      <c r="E27" s="54">
        <v>100</v>
      </c>
      <c r="F27" s="28">
        <v>0</v>
      </c>
      <c r="G27" s="54">
        <v>100</v>
      </c>
      <c r="H27" s="28">
        <v>0</v>
      </c>
      <c r="I27" s="54">
        <v>1000</v>
      </c>
      <c r="J27" s="28">
        <v>4</v>
      </c>
      <c r="K27" s="56">
        <v>55</v>
      </c>
      <c r="L27" s="58"/>
      <c r="M27" s="57">
        <f t="shared" si="0"/>
        <v>495</v>
      </c>
    </row>
    <row r="28" spans="1:13" x14ac:dyDescent="0.3">
      <c r="A28" s="53">
        <v>26</v>
      </c>
      <c r="B28" s="28">
        <v>26</v>
      </c>
      <c r="C28" s="53"/>
      <c r="D28" s="28">
        <v>3</v>
      </c>
      <c r="E28" s="54">
        <v>100</v>
      </c>
      <c r="F28" s="28">
        <v>0</v>
      </c>
      <c r="G28" s="54">
        <v>100</v>
      </c>
      <c r="H28" s="28">
        <v>1</v>
      </c>
      <c r="I28" s="54">
        <v>1000</v>
      </c>
      <c r="J28" s="28">
        <v>5</v>
      </c>
      <c r="K28" s="56"/>
      <c r="L28" s="58"/>
      <c r="M28" s="57">
        <f t="shared" si="0"/>
        <v>1600</v>
      </c>
    </row>
    <row r="29" spans="1:13" x14ac:dyDescent="0.3">
      <c r="A29" s="53">
        <v>27</v>
      </c>
      <c r="B29" s="28">
        <v>27</v>
      </c>
      <c r="C29" s="53"/>
      <c r="D29" s="28">
        <v>0</v>
      </c>
      <c r="E29" s="54">
        <v>100</v>
      </c>
      <c r="F29" s="28">
        <v>0</v>
      </c>
      <c r="G29" s="54">
        <v>100</v>
      </c>
      <c r="H29" s="28">
        <v>0</v>
      </c>
      <c r="I29" s="54">
        <v>1000</v>
      </c>
      <c r="J29" s="28">
        <v>4</v>
      </c>
      <c r="K29" s="56">
        <v>9</v>
      </c>
      <c r="L29" s="58"/>
      <c r="M29" s="57">
        <f t="shared" si="0"/>
        <v>249</v>
      </c>
    </row>
    <row r="30" spans="1:13" x14ac:dyDescent="0.3">
      <c r="A30" s="53">
        <v>28</v>
      </c>
      <c r="B30" s="28">
        <v>28</v>
      </c>
      <c r="C30" s="53"/>
      <c r="D30" s="28">
        <v>1</v>
      </c>
      <c r="E30" s="54">
        <v>100</v>
      </c>
      <c r="F30" s="28">
        <v>0</v>
      </c>
      <c r="G30" s="54">
        <v>100</v>
      </c>
      <c r="H30" s="28">
        <v>0</v>
      </c>
      <c r="I30" s="54">
        <v>1000</v>
      </c>
      <c r="J30" s="28">
        <v>3</v>
      </c>
      <c r="K30" s="56">
        <v>51</v>
      </c>
      <c r="L30" s="58"/>
      <c r="M30" s="57">
        <f t="shared" si="0"/>
        <v>331</v>
      </c>
    </row>
    <row r="31" spans="1:13" x14ac:dyDescent="0.3">
      <c r="A31" s="53">
        <v>29</v>
      </c>
      <c r="B31" s="28">
        <v>29</v>
      </c>
      <c r="C31" s="53"/>
      <c r="D31" s="28">
        <v>0</v>
      </c>
      <c r="E31" s="54">
        <v>100</v>
      </c>
      <c r="F31" s="28">
        <v>0</v>
      </c>
      <c r="G31" s="54">
        <v>100</v>
      </c>
      <c r="H31" s="28">
        <v>0</v>
      </c>
      <c r="I31" s="54">
        <v>1000</v>
      </c>
      <c r="J31" s="28">
        <v>2</v>
      </c>
      <c r="K31" s="56">
        <v>55</v>
      </c>
      <c r="L31" s="58"/>
      <c r="M31" s="57">
        <f t="shared" si="0"/>
        <v>175</v>
      </c>
    </row>
    <row r="32" spans="1:13" x14ac:dyDescent="0.3">
      <c r="A32" s="53">
        <v>30</v>
      </c>
      <c r="B32" s="28">
        <v>30</v>
      </c>
      <c r="C32" s="53"/>
      <c r="D32" s="28">
        <v>1</v>
      </c>
      <c r="E32" s="54">
        <v>100</v>
      </c>
      <c r="F32" s="28">
        <v>0</v>
      </c>
      <c r="G32" s="54">
        <v>100</v>
      </c>
      <c r="H32" s="28">
        <v>0</v>
      </c>
      <c r="I32" s="54">
        <v>1000</v>
      </c>
      <c r="J32" s="28">
        <v>3</v>
      </c>
      <c r="K32" s="56">
        <v>24</v>
      </c>
      <c r="L32" s="58"/>
      <c r="M32" s="57">
        <f t="shared" si="0"/>
        <v>304</v>
      </c>
    </row>
    <row r="33" spans="1:13" x14ac:dyDescent="0.3">
      <c r="A33" s="53">
        <v>31</v>
      </c>
      <c r="B33" s="28">
        <v>31</v>
      </c>
      <c r="C33" s="53"/>
      <c r="D33" s="28">
        <v>0</v>
      </c>
      <c r="E33" s="54">
        <v>100</v>
      </c>
      <c r="F33" s="28">
        <v>0</v>
      </c>
      <c r="G33" s="54">
        <v>100</v>
      </c>
      <c r="H33" s="28">
        <v>0</v>
      </c>
      <c r="I33" s="54">
        <v>1000</v>
      </c>
      <c r="J33" s="28">
        <v>4</v>
      </c>
      <c r="K33" s="56">
        <v>30</v>
      </c>
      <c r="L33" s="58"/>
      <c r="M33" s="57">
        <f t="shared" si="0"/>
        <v>270</v>
      </c>
    </row>
    <row r="34" spans="1:13" x14ac:dyDescent="0.3">
      <c r="A34" s="53">
        <v>32</v>
      </c>
      <c r="B34" s="52"/>
      <c r="C34" s="53"/>
      <c r="D34" s="52"/>
      <c r="E34" s="54">
        <v>100</v>
      </c>
      <c r="F34" s="52"/>
      <c r="G34" s="54">
        <v>100</v>
      </c>
      <c r="I34" s="54">
        <v>1000</v>
      </c>
      <c r="J34" s="55"/>
      <c r="K34" s="56"/>
      <c r="L34" s="58"/>
      <c r="M34" s="57">
        <f t="shared" ref="M34:M52" si="1">(D34*E34)+(F34*G34)+(H34*I34)+(J34*60)+K34</f>
        <v>0</v>
      </c>
    </row>
    <row r="35" spans="1:13" x14ac:dyDescent="0.3">
      <c r="A35" s="53">
        <v>33</v>
      </c>
      <c r="B35" s="52"/>
      <c r="C35" s="53"/>
      <c r="D35" s="52"/>
      <c r="E35" s="54">
        <v>100</v>
      </c>
      <c r="F35" s="52"/>
      <c r="G35" s="54">
        <v>100</v>
      </c>
      <c r="I35" s="54">
        <v>1000</v>
      </c>
      <c r="J35" s="55"/>
      <c r="K35" s="56"/>
      <c r="L35" s="58"/>
      <c r="M35" s="57">
        <f t="shared" si="1"/>
        <v>0</v>
      </c>
    </row>
    <row r="36" spans="1:13" x14ac:dyDescent="0.3">
      <c r="A36" s="53">
        <v>34</v>
      </c>
      <c r="B36" s="52"/>
      <c r="C36" s="53"/>
      <c r="D36" s="52"/>
      <c r="E36" s="54">
        <v>100</v>
      </c>
      <c r="F36" s="52"/>
      <c r="G36" s="54">
        <v>100</v>
      </c>
      <c r="I36" s="54">
        <v>1000</v>
      </c>
      <c r="J36" s="55"/>
      <c r="K36" s="56"/>
      <c r="L36" s="58"/>
      <c r="M36" s="57">
        <f t="shared" si="1"/>
        <v>0</v>
      </c>
    </row>
    <row r="37" spans="1:13" x14ac:dyDescent="0.3">
      <c r="A37" s="53">
        <v>35</v>
      </c>
      <c r="B37" s="52"/>
      <c r="C37" s="53"/>
      <c r="D37" s="52"/>
      <c r="E37" s="54">
        <v>100</v>
      </c>
      <c r="F37" s="52"/>
      <c r="G37" s="54">
        <v>100</v>
      </c>
      <c r="I37" s="54">
        <v>1000</v>
      </c>
      <c r="J37" s="55"/>
      <c r="K37" s="56"/>
      <c r="L37" s="58"/>
      <c r="M37" s="57">
        <f t="shared" si="1"/>
        <v>0</v>
      </c>
    </row>
    <row r="38" spans="1:13" x14ac:dyDescent="0.3">
      <c r="A38" s="53">
        <v>36</v>
      </c>
      <c r="B38" s="52"/>
      <c r="C38" s="53"/>
      <c r="D38" s="52"/>
      <c r="E38" s="54">
        <v>100</v>
      </c>
      <c r="F38" s="52"/>
      <c r="G38" s="54">
        <v>100</v>
      </c>
      <c r="I38" s="54">
        <v>1000</v>
      </c>
      <c r="J38" s="55"/>
      <c r="K38" s="56"/>
      <c r="L38" s="58"/>
      <c r="M38" s="57">
        <f t="shared" si="1"/>
        <v>0</v>
      </c>
    </row>
    <row r="39" spans="1:13" x14ac:dyDescent="0.3">
      <c r="A39" s="53">
        <v>37</v>
      </c>
      <c r="B39" s="52"/>
      <c r="C39" s="53"/>
      <c r="D39" s="52"/>
      <c r="E39" s="54">
        <v>100</v>
      </c>
      <c r="F39" s="52"/>
      <c r="G39" s="54">
        <v>100</v>
      </c>
      <c r="I39" s="54">
        <v>1000</v>
      </c>
      <c r="J39" s="55"/>
      <c r="K39" s="56"/>
      <c r="L39" s="58"/>
      <c r="M39" s="57">
        <f t="shared" si="1"/>
        <v>0</v>
      </c>
    </row>
    <row r="40" spans="1:13" x14ac:dyDescent="0.3">
      <c r="A40" s="53">
        <v>38</v>
      </c>
      <c r="B40" s="52"/>
      <c r="C40" s="53"/>
      <c r="D40" s="52"/>
      <c r="E40" s="54">
        <v>100</v>
      </c>
      <c r="F40" s="52"/>
      <c r="G40" s="54">
        <v>100</v>
      </c>
      <c r="I40" s="54">
        <v>1000</v>
      </c>
      <c r="J40" s="55"/>
      <c r="K40" s="56"/>
      <c r="L40" s="58"/>
      <c r="M40" s="57">
        <f t="shared" si="1"/>
        <v>0</v>
      </c>
    </row>
    <row r="41" spans="1:13" x14ac:dyDescent="0.3">
      <c r="A41" s="53">
        <v>39</v>
      </c>
      <c r="B41" s="52"/>
      <c r="C41" s="53"/>
      <c r="D41" s="52"/>
      <c r="E41" s="54">
        <v>100</v>
      </c>
      <c r="F41" s="52"/>
      <c r="G41" s="54">
        <v>100</v>
      </c>
      <c r="I41" s="54">
        <v>1000</v>
      </c>
      <c r="J41" s="55"/>
      <c r="K41" s="56"/>
      <c r="L41" s="58"/>
      <c r="M41" s="57">
        <f t="shared" si="1"/>
        <v>0</v>
      </c>
    </row>
    <row r="42" spans="1:13" x14ac:dyDescent="0.3">
      <c r="A42" s="53">
        <v>40</v>
      </c>
      <c r="B42" s="52"/>
      <c r="C42" s="53"/>
      <c r="D42" s="52"/>
      <c r="E42" s="54">
        <v>100</v>
      </c>
      <c r="F42" s="52"/>
      <c r="G42" s="54">
        <v>100</v>
      </c>
      <c r="I42" s="54">
        <v>1000</v>
      </c>
      <c r="J42" s="55"/>
      <c r="K42" s="56"/>
      <c r="L42" s="58"/>
      <c r="M42" s="57">
        <f t="shared" si="1"/>
        <v>0</v>
      </c>
    </row>
    <row r="43" spans="1:13" x14ac:dyDescent="0.3">
      <c r="A43" s="53">
        <v>41</v>
      </c>
      <c r="B43" s="52"/>
      <c r="C43" s="53"/>
      <c r="D43" s="52"/>
      <c r="E43" s="54">
        <v>100</v>
      </c>
      <c r="F43" s="52"/>
      <c r="G43" s="54">
        <v>100</v>
      </c>
      <c r="I43" s="54">
        <v>1000</v>
      </c>
      <c r="J43" s="55"/>
      <c r="K43" s="56"/>
      <c r="L43" s="58"/>
      <c r="M43" s="57">
        <f t="shared" si="1"/>
        <v>0</v>
      </c>
    </row>
    <row r="44" spans="1:13" x14ac:dyDescent="0.3">
      <c r="A44" s="53">
        <v>42</v>
      </c>
      <c r="B44" s="52"/>
      <c r="C44" s="53"/>
      <c r="D44" s="52"/>
      <c r="E44" s="54">
        <v>100</v>
      </c>
      <c r="F44" s="52"/>
      <c r="G44" s="54">
        <v>100</v>
      </c>
      <c r="I44" s="54">
        <v>1000</v>
      </c>
      <c r="J44" s="55"/>
      <c r="K44" s="56"/>
      <c r="L44" s="58"/>
      <c r="M44" s="57">
        <f t="shared" si="1"/>
        <v>0</v>
      </c>
    </row>
    <row r="45" spans="1:13" x14ac:dyDescent="0.3">
      <c r="A45" s="53">
        <v>43</v>
      </c>
      <c r="B45" s="52"/>
      <c r="C45" s="53"/>
      <c r="D45" s="52"/>
      <c r="E45" s="54">
        <v>100</v>
      </c>
      <c r="F45" s="52"/>
      <c r="G45" s="54">
        <v>100</v>
      </c>
      <c r="I45" s="54">
        <v>1000</v>
      </c>
      <c r="J45" s="55"/>
      <c r="K45" s="56"/>
      <c r="L45" s="58"/>
      <c r="M45" s="57">
        <f t="shared" si="1"/>
        <v>0</v>
      </c>
    </row>
    <row r="46" spans="1:13" x14ac:dyDescent="0.3">
      <c r="A46" s="53">
        <v>44</v>
      </c>
      <c r="B46" s="52"/>
      <c r="C46" s="53"/>
      <c r="D46" s="52"/>
      <c r="E46" s="54">
        <v>100</v>
      </c>
      <c r="F46" s="52"/>
      <c r="G46" s="54">
        <v>100</v>
      </c>
      <c r="I46" s="54">
        <v>1000</v>
      </c>
      <c r="J46" s="55"/>
      <c r="K46" s="56"/>
      <c r="L46" s="58"/>
      <c r="M46" s="57">
        <f t="shared" si="1"/>
        <v>0</v>
      </c>
    </row>
    <row r="47" spans="1:13" x14ac:dyDescent="0.3">
      <c r="A47" s="53">
        <v>45</v>
      </c>
      <c r="B47" s="52"/>
      <c r="C47" s="53"/>
      <c r="D47" s="52"/>
      <c r="E47" s="54">
        <v>100</v>
      </c>
      <c r="F47" s="52"/>
      <c r="G47" s="54">
        <v>100</v>
      </c>
      <c r="I47" s="54">
        <v>1000</v>
      </c>
      <c r="J47" s="55"/>
      <c r="K47" s="56"/>
      <c r="L47" s="58"/>
      <c r="M47" s="57">
        <f t="shared" si="1"/>
        <v>0</v>
      </c>
    </row>
    <row r="48" spans="1:13" x14ac:dyDescent="0.3">
      <c r="A48" s="53">
        <v>46</v>
      </c>
      <c r="B48" s="52"/>
      <c r="C48" s="53"/>
      <c r="D48" s="52"/>
      <c r="E48" s="54">
        <v>100</v>
      </c>
      <c r="F48" s="52"/>
      <c r="G48" s="54">
        <v>100</v>
      </c>
      <c r="I48" s="54">
        <v>1000</v>
      </c>
      <c r="J48" s="55"/>
      <c r="K48" s="56"/>
      <c r="L48" s="58"/>
      <c r="M48" s="57">
        <f t="shared" si="1"/>
        <v>0</v>
      </c>
    </row>
    <row r="49" spans="1:13" x14ac:dyDescent="0.3">
      <c r="A49" s="53">
        <v>47</v>
      </c>
      <c r="B49" s="52"/>
      <c r="C49" s="53"/>
      <c r="D49" s="52"/>
      <c r="E49" s="54">
        <v>100</v>
      </c>
      <c r="F49" s="52"/>
      <c r="G49" s="54">
        <v>100</v>
      </c>
      <c r="I49" s="54">
        <v>1000</v>
      </c>
      <c r="J49" s="55"/>
      <c r="K49" s="56"/>
      <c r="L49" s="58"/>
      <c r="M49" s="57">
        <f t="shared" si="1"/>
        <v>0</v>
      </c>
    </row>
    <row r="50" spans="1:13" x14ac:dyDescent="0.3">
      <c r="A50" s="53">
        <v>48</v>
      </c>
      <c r="B50" s="52"/>
      <c r="C50" s="53"/>
      <c r="D50" s="52"/>
      <c r="E50" s="54">
        <v>100</v>
      </c>
      <c r="F50" s="52"/>
      <c r="G50" s="54">
        <v>100</v>
      </c>
      <c r="I50" s="54">
        <v>1000</v>
      </c>
      <c r="J50" s="55"/>
      <c r="K50" s="56"/>
      <c r="L50" s="58"/>
      <c r="M50" s="57">
        <f t="shared" si="1"/>
        <v>0</v>
      </c>
    </row>
    <row r="51" spans="1:13" x14ac:dyDescent="0.3">
      <c r="A51" s="53">
        <v>49</v>
      </c>
      <c r="B51" s="52"/>
      <c r="C51" s="53"/>
      <c r="D51" s="52"/>
      <c r="E51" s="54">
        <v>100</v>
      </c>
      <c r="F51" s="52"/>
      <c r="G51" s="54">
        <v>100</v>
      </c>
      <c r="I51" s="54">
        <v>1000</v>
      </c>
      <c r="J51" s="55"/>
      <c r="K51" s="56"/>
      <c r="L51" s="58"/>
      <c r="M51" s="57">
        <f t="shared" si="1"/>
        <v>0</v>
      </c>
    </row>
    <row r="52" spans="1:13" x14ac:dyDescent="0.3">
      <c r="A52" s="53">
        <v>50</v>
      </c>
      <c r="B52" s="52"/>
      <c r="C52" s="53"/>
      <c r="D52" s="52"/>
      <c r="E52" s="54">
        <v>100</v>
      </c>
      <c r="F52" s="52"/>
      <c r="G52" s="54">
        <v>100</v>
      </c>
      <c r="I52" s="54">
        <v>1000</v>
      </c>
      <c r="J52" s="55"/>
      <c r="K52" s="56"/>
      <c r="L52" s="58"/>
      <c r="M52" s="57">
        <f t="shared" si="1"/>
        <v>0</v>
      </c>
    </row>
  </sheetData>
  <sortState ref="B3:M33">
    <sortCondition ref="B3:B33"/>
  </sortState>
  <mergeCells count="3">
    <mergeCell ref="D2:E2"/>
    <mergeCell ref="F2:G2"/>
    <mergeCell ref="H2:I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N14" sqref="N14"/>
    </sheetView>
  </sheetViews>
  <sheetFormatPr defaultRowHeight="14.4" x14ac:dyDescent="0.3"/>
  <cols>
    <col min="1" max="1" width="3" bestFit="1" customWidth="1"/>
    <col min="2" max="2" width="7.44140625" customWidth="1"/>
    <col min="3" max="3" width="19.88671875" customWidth="1"/>
    <col min="4" max="4" width="19.5546875" customWidth="1"/>
    <col min="5" max="5" width="4.88671875" customWidth="1"/>
    <col min="6" max="6" width="12" customWidth="1"/>
    <col min="7" max="7" width="4.33203125" customWidth="1"/>
    <col min="10" max="10" width="1.109375" customWidth="1"/>
  </cols>
  <sheetData>
    <row r="1" spans="1:11" s="52" customFormat="1" ht="15.6" x14ac:dyDescent="0.3">
      <c r="A1" s="60" t="s">
        <v>38</v>
      </c>
    </row>
    <row r="2" spans="1:11" x14ac:dyDescent="0.3">
      <c r="A2" s="61"/>
      <c r="B2" s="62" t="s">
        <v>0</v>
      </c>
      <c r="C2" s="61" t="s">
        <v>1</v>
      </c>
      <c r="D2" s="84" t="s">
        <v>26</v>
      </c>
      <c r="E2" s="85"/>
      <c r="F2" s="86" t="s">
        <v>27</v>
      </c>
      <c r="G2" s="87"/>
      <c r="H2" s="63" t="s">
        <v>4</v>
      </c>
      <c r="I2" s="75" t="s">
        <v>5</v>
      </c>
      <c r="J2" s="81"/>
      <c r="K2" s="79" t="s">
        <v>10</v>
      </c>
    </row>
    <row r="3" spans="1:11" x14ac:dyDescent="0.3">
      <c r="A3" s="53">
        <v>1</v>
      </c>
      <c r="B3" s="28">
        <v>1</v>
      </c>
      <c r="C3" s="53"/>
      <c r="D3" s="28">
        <v>8</v>
      </c>
      <c r="E3" s="54">
        <v>150</v>
      </c>
      <c r="F3" s="52"/>
      <c r="G3" s="54">
        <v>750</v>
      </c>
      <c r="H3" s="55">
        <v>5</v>
      </c>
      <c r="I3" s="56"/>
      <c r="J3" s="43"/>
      <c r="K3" s="57">
        <f t="shared" ref="K3:K34" si="0">(D3*E3)+(F3*G3)+(H3*60)+I3</f>
        <v>1500</v>
      </c>
    </row>
    <row r="4" spans="1:11" x14ac:dyDescent="0.3">
      <c r="A4" s="53">
        <v>2</v>
      </c>
      <c r="B4" s="52">
        <v>2</v>
      </c>
      <c r="C4" s="53"/>
      <c r="D4" s="52">
        <v>0</v>
      </c>
      <c r="E4" s="54">
        <v>150</v>
      </c>
      <c r="F4" s="52"/>
      <c r="G4" s="54">
        <v>750</v>
      </c>
      <c r="H4" s="55">
        <v>3</v>
      </c>
      <c r="I4" s="56">
        <v>39</v>
      </c>
      <c r="J4" s="43"/>
      <c r="K4" s="57">
        <f t="shared" si="0"/>
        <v>219</v>
      </c>
    </row>
    <row r="5" spans="1:11" x14ac:dyDescent="0.3">
      <c r="A5" s="53">
        <v>3</v>
      </c>
      <c r="B5" s="52">
        <v>3</v>
      </c>
      <c r="C5" s="53"/>
      <c r="D5" s="52">
        <v>1</v>
      </c>
      <c r="E5" s="54">
        <v>150</v>
      </c>
      <c r="F5" s="52"/>
      <c r="G5" s="54">
        <v>750</v>
      </c>
      <c r="H5" s="55">
        <v>5</v>
      </c>
      <c r="I5" s="56"/>
      <c r="J5" s="43"/>
      <c r="K5" s="57">
        <f t="shared" si="0"/>
        <v>450</v>
      </c>
    </row>
    <row r="6" spans="1:11" x14ac:dyDescent="0.3">
      <c r="A6" s="53">
        <v>4</v>
      </c>
      <c r="B6" s="28">
        <v>4</v>
      </c>
      <c r="C6" s="53"/>
      <c r="D6" s="28">
        <v>1</v>
      </c>
      <c r="E6" s="54">
        <v>150</v>
      </c>
      <c r="F6" s="52"/>
      <c r="G6" s="54">
        <v>750</v>
      </c>
      <c r="H6" s="28">
        <v>5</v>
      </c>
      <c r="I6" s="56"/>
      <c r="J6" s="43"/>
      <c r="K6" s="57">
        <f t="shared" si="0"/>
        <v>450</v>
      </c>
    </row>
    <row r="7" spans="1:11" x14ac:dyDescent="0.3">
      <c r="A7" s="53">
        <v>5</v>
      </c>
      <c r="B7" s="28">
        <v>5</v>
      </c>
      <c r="C7" s="53"/>
      <c r="D7" s="28">
        <v>0</v>
      </c>
      <c r="E7" s="54">
        <v>150</v>
      </c>
      <c r="F7" s="52"/>
      <c r="G7" s="54">
        <v>750</v>
      </c>
      <c r="H7" s="28">
        <v>3</v>
      </c>
      <c r="I7" s="56">
        <v>28</v>
      </c>
      <c r="J7" s="43"/>
      <c r="K7" s="57">
        <f t="shared" si="0"/>
        <v>208</v>
      </c>
    </row>
    <row r="8" spans="1:11" x14ac:dyDescent="0.3">
      <c r="A8" s="53">
        <v>6</v>
      </c>
      <c r="B8" s="28">
        <v>6</v>
      </c>
      <c r="C8" s="53"/>
      <c r="D8" s="28">
        <v>1</v>
      </c>
      <c r="E8" s="54">
        <v>150</v>
      </c>
      <c r="F8" s="52"/>
      <c r="G8" s="54">
        <v>750</v>
      </c>
      <c r="H8" s="28">
        <v>5</v>
      </c>
      <c r="I8" s="56"/>
      <c r="J8" s="43"/>
      <c r="K8" s="57">
        <f t="shared" si="0"/>
        <v>450</v>
      </c>
    </row>
    <row r="9" spans="1:11" x14ac:dyDescent="0.3">
      <c r="A9" s="53">
        <v>7</v>
      </c>
      <c r="B9" s="28">
        <v>7</v>
      </c>
      <c r="C9" s="53"/>
      <c r="D9" s="28">
        <v>4</v>
      </c>
      <c r="E9" s="54">
        <v>150</v>
      </c>
      <c r="F9" s="52"/>
      <c r="G9" s="54">
        <v>750</v>
      </c>
      <c r="H9" s="28">
        <v>5</v>
      </c>
      <c r="I9" s="56"/>
      <c r="J9" s="43"/>
      <c r="K9" s="57">
        <f t="shared" si="0"/>
        <v>900</v>
      </c>
    </row>
    <row r="10" spans="1:11" x14ac:dyDescent="0.3">
      <c r="A10" s="53">
        <v>8</v>
      </c>
      <c r="B10" s="28">
        <v>8</v>
      </c>
      <c r="C10" s="53"/>
      <c r="D10" s="28">
        <v>1</v>
      </c>
      <c r="E10" s="54">
        <v>150</v>
      </c>
      <c r="F10" s="52"/>
      <c r="G10" s="54">
        <v>750</v>
      </c>
      <c r="H10" s="28">
        <v>5</v>
      </c>
      <c r="I10" s="56"/>
      <c r="J10" s="43"/>
      <c r="K10" s="57">
        <f t="shared" si="0"/>
        <v>450</v>
      </c>
    </row>
    <row r="11" spans="1:11" x14ac:dyDescent="0.3">
      <c r="A11" s="53">
        <v>9</v>
      </c>
      <c r="B11" s="28">
        <v>9</v>
      </c>
      <c r="C11" s="53"/>
      <c r="D11" s="28">
        <v>8</v>
      </c>
      <c r="E11" s="54">
        <v>150</v>
      </c>
      <c r="F11" s="28">
        <v>1</v>
      </c>
      <c r="G11" s="54">
        <v>750</v>
      </c>
      <c r="H11" s="28">
        <v>5</v>
      </c>
      <c r="I11" s="56"/>
      <c r="J11" s="43"/>
      <c r="K11" s="57">
        <f t="shared" si="0"/>
        <v>2250</v>
      </c>
    </row>
    <row r="12" spans="1:11" x14ac:dyDescent="0.3">
      <c r="A12" s="53">
        <v>10</v>
      </c>
      <c r="B12" s="28">
        <v>10</v>
      </c>
      <c r="C12" s="53"/>
      <c r="D12" s="28">
        <v>2</v>
      </c>
      <c r="E12" s="54">
        <v>150</v>
      </c>
      <c r="F12" s="52"/>
      <c r="G12" s="54">
        <v>750</v>
      </c>
      <c r="H12" s="55">
        <v>5</v>
      </c>
      <c r="I12" s="56"/>
      <c r="J12" s="43"/>
      <c r="K12" s="57">
        <f t="shared" si="0"/>
        <v>600</v>
      </c>
    </row>
    <row r="13" spans="1:11" x14ac:dyDescent="0.3">
      <c r="A13" s="53">
        <v>11</v>
      </c>
      <c r="B13" s="28">
        <v>11</v>
      </c>
      <c r="C13" s="53"/>
      <c r="D13" s="28">
        <v>4</v>
      </c>
      <c r="E13" s="54">
        <v>150</v>
      </c>
      <c r="F13" s="52"/>
      <c r="G13" s="54">
        <v>750</v>
      </c>
      <c r="H13" s="28">
        <v>5</v>
      </c>
      <c r="I13" s="56"/>
      <c r="J13" s="43"/>
      <c r="K13" s="57">
        <f t="shared" si="0"/>
        <v>900</v>
      </c>
    </row>
    <row r="14" spans="1:11" x14ac:dyDescent="0.3">
      <c r="A14" s="53">
        <v>12</v>
      </c>
      <c r="B14" s="28">
        <v>12</v>
      </c>
      <c r="C14" s="53"/>
      <c r="D14" s="28">
        <v>5</v>
      </c>
      <c r="E14" s="54">
        <v>150</v>
      </c>
      <c r="F14" s="52"/>
      <c r="G14" s="54">
        <v>750</v>
      </c>
      <c r="H14" s="55">
        <v>5</v>
      </c>
      <c r="I14" s="56"/>
      <c r="J14" s="43"/>
      <c r="K14" s="57">
        <f t="shared" si="0"/>
        <v>1050</v>
      </c>
    </row>
    <row r="15" spans="1:11" x14ac:dyDescent="0.3">
      <c r="A15" s="53">
        <v>13</v>
      </c>
      <c r="B15" s="28">
        <v>13</v>
      </c>
      <c r="C15" s="53"/>
      <c r="D15" s="28">
        <v>3</v>
      </c>
      <c r="E15" s="54">
        <v>150</v>
      </c>
      <c r="F15" s="52"/>
      <c r="G15" s="54">
        <v>750</v>
      </c>
      <c r="H15" s="55">
        <v>5</v>
      </c>
      <c r="I15" s="56"/>
      <c r="J15" s="43"/>
      <c r="K15" s="57">
        <f t="shared" si="0"/>
        <v>750</v>
      </c>
    </row>
    <row r="16" spans="1:11" x14ac:dyDescent="0.3">
      <c r="A16" s="53">
        <v>14</v>
      </c>
      <c r="B16" s="52">
        <v>14</v>
      </c>
      <c r="C16" s="53"/>
      <c r="D16" s="52">
        <v>2</v>
      </c>
      <c r="E16" s="54">
        <v>150</v>
      </c>
      <c r="F16" s="52"/>
      <c r="G16" s="54">
        <v>750</v>
      </c>
      <c r="H16" s="55">
        <v>5</v>
      </c>
      <c r="I16" s="56"/>
      <c r="J16" s="43"/>
      <c r="K16" s="57">
        <f t="shared" si="0"/>
        <v>600</v>
      </c>
    </row>
    <row r="17" spans="1:11" x14ac:dyDescent="0.3">
      <c r="A17" s="53">
        <v>15</v>
      </c>
      <c r="B17" s="28">
        <v>15</v>
      </c>
      <c r="C17" s="53"/>
      <c r="D17" s="28">
        <v>0</v>
      </c>
      <c r="E17" s="54">
        <v>150</v>
      </c>
      <c r="F17" s="52"/>
      <c r="G17" s="54">
        <v>750</v>
      </c>
      <c r="H17" s="28">
        <v>4</v>
      </c>
      <c r="I17" s="56">
        <v>20</v>
      </c>
      <c r="J17" s="43"/>
      <c r="K17" s="57">
        <f t="shared" si="0"/>
        <v>260</v>
      </c>
    </row>
    <row r="18" spans="1:11" x14ac:dyDescent="0.3">
      <c r="A18" s="53">
        <v>16</v>
      </c>
      <c r="B18" s="28">
        <v>16</v>
      </c>
      <c r="C18" s="53"/>
      <c r="D18" s="28">
        <v>1</v>
      </c>
      <c r="E18" s="54">
        <v>150</v>
      </c>
      <c r="F18" s="52"/>
      <c r="G18" s="54">
        <v>750</v>
      </c>
      <c r="H18" s="28">
        <v>5</v>
      </c>
      <c r="I18" s="56"/>
      <c r="J18" s="43"/>
      <c r="K18" s="57">
        <f t="shared" si="0"/>
        <v>450</v>
      </c>
    </row>
    <row r="19" spans="1:11" x14ac:dyDescent="0.3">
      <c r="A19" s="53">
        <v>17</v>
      </c>
      <c r="B19" s="28">
        <v>17</v>
      </c>
      <c r="C19" s="53"/>
      <c r="D19" s="28">
        <v>0</v>
      </c>
      <c r="E19" s="54">
        <v>150</v>
      </c>
      <c r="F19" s="52"/>
      <c r="G19" s="54">
        <v>750</v>
      </c>
      <c r="H19" s="28">
        <v>4</v>
      </c>
      <c r="I19" s="56">
        <v>33</v>
      </c>
      <c r="J19" s="43"/>
      <c r="K19" s="57">
        <f t="shared" si="0"/>
        <v>273</v>
      </c>
    </row>
    <row r="20" spans="1:11" x14ac:dyDescent="0.3">
      <c r="A20" s="53">
        <v>18</v>
      </c>
      <c r="B20" s="28">
        <v>18</v>
      </c>
      <c r="C20" s="53"/>
      <c r="D20" s="28">
        <v>4</v>
      </c>
      <c r="E20" s="54">
        <v>150</v>
      </c>
      <c r="F20" s="52"/>
      <c r="G20" s="54">
        <v>750</v>
      </c>
      <c r="H20" s="55">
        <v>5</v>
      </c>
      <c r="I20" s="56"/>
      <c r="J20" s="43"/>
      <c r="K20" s="57">
        <f t="shared" si="0"/>
        <v>900</v>
      </c>
    </row>
    <row r="21" spans="1:11" x14ac:dyDescent="0.3">
      <c r="A21" s="53">
        <v>19</v>
      </c>
      <c r="B21" s="28">
        <v>19</v>
      </c>
      <c r="C21" s="53"/>
      <c r="D21" s="28">
        <v>6</v>
      </c>
      <c r="E21" s="54">
        <v>150</v>
      </c>
      <c r="F21" s="52"/>
      <c r="G21" s="54">
        <v>750</v>
      </c>
      <c r="H21" s="55">
        <v>5</v>
      </c>
      <c r="I21" s="56"/>
      <c r="J21" s="43"/>
      <c r="K21" s="57">
        <f t="shared" si="0"/>
        <v>1200</v>
      </c>
    </row>
    <row r="22" spans="1:11" x14ac:dyDescent="0.3">
      <c r="A22" s="53">
        <v>20</v>
      </c>
      <c r="B22" s="28">
        <v>20</v>
      </c>
      <c r="C22" s="53"/>
      <c r="D22" s="28">
        <v>8</v>
      </c>
      <c r="E22" s="54">
        <v>150</v>
      </c>
      <c r="F22" s="52"/>
      <c r="G22" s="54">
        <v>750</v>
      </c>
      <c r="H22" s="55">
        <v>5</v>
      </c>
      <c r="I22" s="56"/>
      <c r="J22" s="43"/>
      <c r="K22" s="57">
        <f t="shared" si="0"/>
        <v>1500</v>
      </c>
    </row>
    <row r="23" spans="1:11" x14ac:dyDescent="0.3">
      <c r="A23" s="53">
        <v>21</v>
      </c>
      <c r="B23" s="28">
        <v>21</v>
      </c>
      <c r="C23" s="53"/>
      <c r="D23" s="28">
        <v>0</v>
      </c>
      <c r="E23" s="54">
        <v>150</v>
      </c>
      <c r="F23" s="52"/>
      <c r="G23" s="54">
        <v>750</v>
      </c>
      <c r="H23" s="28">
        <v>2</v>
      </c>
      <c r="I23" s="56">
        <v>1</v>
      </c>
      <c r="J23" s="43"/>
      <c r="K23" s="57">
        <f t="shared" si="0"/>
        <v>121</v>
      </c>
    </row>
    <row r="24" spans="1:11" x14ac:dyDescent="0.3">
      <c r="A24" s="53">
        <v>22</v>
      </c>
      <c r="B24" s="28">
        <v>22</v>
      </c>
      <c r="C24" s="53"/>
      <c r="D24" s="28">
        <v>4</v>
      </c>
      <c r="E24" s="54">
        <v>150</v>
      </c>
      <c r="F24" s="52"/>
      <c r="G24" s="54">
        <v>750</v>
      </c>
      <c r="H24" s="55">
        <v>5</v>
      </c>
      <c r="I24" s="56"/>
      <c r="J24" s="43"/>
      <c r="K24" s="57">
        <f t="shared" si="0"/>
        <v>900</v>
      </c>
    </row>
    <row r="25" spans="1:11" x14ac:dyDescent="0.3">
      <c r="A25" s="53">
        <v>23</v>
      </c>
      <c r="B25" s="28">
        <v>23</v>
      </c>
      <c r="C25" s="53"/>
      <c r="D25" s="28">
        <v>1</v>
      </c>
      <c r="E25" s="54">
        <v>150</v>
      </c>
      <c r="F25" s="52"/>
      <c r="G25" s="54">
        <v>750</v>
      </c>
      <c r="H25" s="55">
        <v>5</v>
      </c>
      <c r="I25" s="56"/>
      <c r="J25" s="43"/>
      <c r="K25" s="57">
        <f t="shared" si="0"/>
        <v>450</v>
      </c>
    </row>
    <row r="26" spans="1:11" x14ac:dyDescent="0.3">
      <c r="A26" s="53">
        <v>24</v>
      </c>
      <c r="B26" s="28">
        <v>24</v>
      </c>
      <c r="C26" s="53"/>
      <c r="D26" s="28">
        <v>6</v>
      </c>
      <c r="E26" s="54">
        <v>150</v>
      </c>
      <c r="F26" s="52"/>
      <c r="G26" s="54">
        <v>750</v>
      </c>
      <c r="H26" s="55">
        <v>5</v>
      </c>
      <c r="I26" s="56"/>
      <c r="J26" s="43"/>
      <c r="K26" s="57">
        <f t="shared" si="0"/>
        <v>1200</v>
      </c>
    </row>
    <row r="27" spans="1:11" x14ac:dyDescent="0.3">
      <c r="A27" s="53">
        <v>25</v>
      </c>
      <c r="B27" s="28">
        <v>25</v>
      </c>
      <c r="C27" s="53"/>
      <c r="D27" s="28">
        <v>3</v>
      </c>
      <c r="E27" s="54">
        <v>150</v>
      </c>
      <c r="F27" s="52"/>
      <c r="G27" s="54">
        <v>750</v>
      </c>
      <c r="H27" s="55">
        <v>5</v>
      </c>
      <c r="I27" s="56"/>
      <c r="J27" s="43"/>
      <c r="K27" s="57">
        <f t="shared" si="0"/>
        <v>750</v>
      </c>
    </row>
    <row r="28" spans="1:11" x14ac:dyDescent="0.3">
      <c r="A28" s="53">
        <v>26</v>
      </c>
      <c r="B28" s="28">
        <v>26</v>
      </c>
      <c r="C28" s="53"/>
      <c r="D28" s="28">
        <v>4</v>
      </c>
      <c r="E28" s="54">
        <v>150</v>
      </c>
      <c r="F28" s="52"/>
      <c r="G28" s="54">
        <v>750</v>
      </c>
      <c r="H28" s="55">
        <v>5</v>
      </c>
      <c r="I28" s="56"/>
      <c r="J28" s="43"/>
      <c r="K28" s="57">
        <f t="shared" si="0"/>
        <v>900</v>
      </c>
    </row>
    <row r="29" spans="1:11" x14ac:dyDescent="0.3">
      <c r="A29" s="53">
        <v>27</v>
      </c>
      <c r="B29" s="28">
        <v>27</v>
      </c>
      <c r="C29" s="53"/>
      <c r="D29" s="28">
        <v>1</v>
      </c>
      <c r="E29" s="54">
        <v>150</v>
      </c>
      <c r="F29" s="52"/>
      <c r="G29" s="54">
        <v>750</v>
      </c>
      <c r="H29" s="55">
        <v>5</v>
      </c>
      <c r="I29" s="56"/>
      <c r="J29" s="43"/>
      <c r="K29" s="57">
        <f t="shared" si="0"/>
        <v>450</v>
      </c>
    </row>
    <row r="30" spans="1:11" x14ac:dyDescent="0.3">
      <c r="A30" s="53">
        <v>28</v>
      </c>
      <c r="B30" s="28">
        <v>28</v>
      </c>
      <c r="C30" s="53"/>
      <c r="D30" s="28">
        <v>0</v>
      </c>
      <c r="E30" s="54">
        <v>150</v>
      </c>
      <c r="F30" s="52"/>
      <c r="G30" s="54">
        <v>750</v>
      </c>
      <c r="H30" s="55">
        <v>4</v>
      </c>
      <c r="I30" s="56">
        <v>42</v>
      </c>
      <c r="J30" s="43"/>
      <c r="K30" s="57">
        <f t="shared" si="0"/>
        <v>282</v>
      </c>
    </row>
    <row r="31" spans="1:11" x14ac:dyDescent="0.3">
      <c r="A31" s="53">
        <v>29</v>
      </c>
      <c r="B31" s="28">
        <v>29</v>
      </c>
      <c r="C31" s="53"/>
      <c r="D31" s="28">
        <v>0</v>
      </c>
      <c r="E31" s="54">
        <v>150</v>
      </c>
      <c r="F31" s="52"/>
      <c r="G31" s="54">
        <v>750</v>
      </c>
      <c r="H31" s="55">
        <v>2</v>
      </c>
      <c r="I31" s="56">
        <v>28</v>
      </c>
      <c r="J31" s="43"/>
      <c r="K31" s="57">
        <f t="shared" si="0"/>
        <v>148</v>
      </c>
    </row>
    <row r="32" spans="1:11" x14ac:dyDescent="0.3">
      <c r="A32" s="53">
        <v>30</v>
      </c>
      <c r="B32" s="28">
        <v>30</v>
      </c>
      <c r="C32" s="53"/>
      <c r="D32" s="28">
        <v>1</v>
      </c>
      <c r="E32" s="54">
        <v>150</v>
      </c>
      <c r="F32" s="52"/>
      <c r="G32" s="54">
        <v>750</v>
      </c>
      <c r="H32" s="55">
        <v>5</v>
      </c>
      <c r="I32" s="56"/>
      <c r="J32" s="43"/>
      <c r="K32" s="57">
        <f t="shared" si="0"/>
        <v>450</v>
      </c>
    </row>
    <row r="33" spans="1:11" x14ac:dyDescent="0.3">
      <c r="A33" s="53">
        <v>31</v>
      </c>
      <c r="B33" s="28">
        <v>31</v>
      </c>
      <c r="C33" s="53"/>
      <c r="D33" s="28">
        <v>1</v>
      </c>
      <c r="E33" s="54">
        <v>150</v>
      </c>
      <c r="F33" s="52"/>
      <c r="G33" s="54">
        <v>750</v>
      </c>
      <c r="H33" s="28">
        <v>5</v>
      </c>
      <c r="I33" s="56"/>
      <c r="J33" s="43"/>
      <c r="K33" s="57">
        <f t="shared" si="0"/>
        <v>450</v>
      </c>
    </row>
    <row r="34" spans="1:11" x14ac:dyDescent="0.3">
      <c r="A34" s="53">
        <v>32</v>
      </c>
      <c r="B34" s="52"/>
      <c r="C34" s="53"/>
      <c r="D34" s="52"/>
      <c r="E34" s="54">
        <v>150</v>
      </c>
      <c r="F34" s="52">
        <v>1</v>
      </c>
      <c r="G34" s="54">
        <v>750</v>
      </c>
      <c r="H34" s="28">
        <v>5</v>
      </c>
      <c r="I34" s="56"/>
      <c r="J34" s="43"/>
      <c r="K34" s="57">
        <f t="shared" si="0"/>
        <v>1050</v>
      </c>
    </row>
    <row r="35" spans="1:11" x14ac:dyDescent="0.3">
      <c r="A35" s="53">
        <v>33</v>
      </c>
      <c r="B35" s="52"/>
      <c r="C35" s="53"/>
      <c r="D35" s="52"/>
      <c r="E35" s="54">
        <v>150</v>
      </c>
      <c r="F35" s="52"/>
      <c r="G35" s="54">
        <v>750</v>
      </c>
      <c r="H35" s="55"/>
      <c r="I35" s="56"/>
      <c r="J35" s="43"/>
      <c r="K35" s="57">
        <f t="shared" ref="K35:K52" si="1">(D35*E35)+(F35*G35)+(H35*60)+I35</f>
        <v>0</v>
      </c>
    </row>
    <row r="36" spans="1:11" x14ac:dyDescent="0.3">
      <c r="A36" s="53">
        <v>34</v>
      </c>
      <c r="B36" s="52"/>
      <c r="C36" s="53"/>
      <c r="D36" s="52"/>
      <c r="E36" s="54">
        <v>150</v>
      </c>
      <c r="F36" s="52"/>
      <c r="G36" s="54">
        <v>750</v>
      </c>
      <c r="H36" s="55"/>
      <c r="I36" s="56"/>
      <c r="J36" s="43"/>
      <c r="K36" s="57">
        <f t="shared" si="1"/>
        <v>0</v>
      </c>
    </row>
    <row r="37" spans="1:11" x14ac:dyDescent="0.3">
      <c r="A37" s="53">
        <v>35</v>
      </c>
      <c r="B37" s="52"/>
      <c r="C37" s="53"/>
      <c r="D37" s="52"/>
      <c r="E37" s="54">
        <v>150</v>
      </c>
      <c r="F37" s="52"/>
      <c r="G37" s="54">
        <v>750</v>
      </c>
      <c r="H37" s="55"/>
      <c r="I37" s="56"/>
      <c r="J37" s="43"/>
      <c r="K37" s="57">
        <f t="shared" si="1"/>
        <v>0</v>
      </c>
    </row>
    <row r="38" spans="1:11" x14ac:dyDescent="0.3">
      <c r="A38" s="53">
        <v>36</v>
      </c>
      <c r="B38" s="52"/>
      <c r="C38" s="53"/>
      <c r="D38" s="52"/>
      <c r="E38" s="54">
        <v>150</v>
      </c>
      <c r="F38" s="52"/>
      <c r="G38" s="54">
        <v>750</v>
      </c>
      <c r="H38" s="55"/>
      <c r="I38" s="56"/>
      <c r="J38" s="43"/>
      <c r="K38" s="57">
        <f t="shared" si="1"/>
        <v>0</v>
      </c>
    </row>
    <row r="39" spans="1:11" x14ac:dyDescent="0.3">
      <c r="A39" s="53">
        <v>37</v>
      </c>
      <c r="B39" s="52"/>
      <c r="C39" s="53"/>
      <c r="D39" s="52"/>
      <c r="E39" s="54">
        <v>150</v>
      </c>
      <c r="F39" s="52"/>
      <c r="G39" s="54">
        <v>750</v>
      </c>
      <c r="H39" s="55"/>
      <c r="I39" s="56"/>
      <c r="J39" s="43"/>
      <c r="K39" s="57">
        <f t="shared" si="1"/>
        <v>0</v>
      </c>
    </row>
    <row r="40" spans="1:11" x14ac:dyDescent="0.3">
      <c r="A40" s="53">
        <v>38</v>
      </c>
      <c r="B40" s="52"/>
      <c r="C40" s="53"/>
      <c r="D40" s="52"/>
      <c r="E40" s="54">
        <v>150</v>
      </c>
      <c r="F40" s="52"/>
      <c r="G40" s="54">
        <v>750</v>
      </c>
      <c r="H40" s="55"/>
      <c r="I40" s="56"/>
      <c r="J40" s="43"/>
      <c r="K40" s="57">
        <f t="shared" si="1"/>
        <v>0</v>
      </c>
    </row>
    <row r="41" spans="1:11" x14ac:dyDescent="0.3">
      <c r="A41" s="53">
        <v>39</v>
      </c>
      <c r="B41" s="52"/>
      <c r="C41" s="53"/>
      <c r="D41" s="52"/>
      <c r="E41" s="54">
        <v>150</v>
      </c>
      <c r="F41" s="52"/>
      <c r="G41" s="54">
        <v>750</v>
      </c>
      <c r="H41" s="55"/>
      <c r="I41" s="56"/>
      <c r="J41" s="43"/>
      <c r="K41" s="57">
        <f t="shared" si="1"/>
        <v>0</v>
      </c>
    </row>
    <row r="42" spans="1:11" x14ac:dyDescent="0.3">
      <c r="A42" s="53">
        <v>40</v>
      </c>
      <c r="B42" s="52"/>
      <c r="C42" s="53"/>
      <c r="D42" s="52"/>
      <c r="E42" s="54">
        <v>150</v>
      </c>
      <c r="F42" s="52"/>
      <c r="G42" s="54">
        <v>750</v>
      </c>
      <c r="H42" s="55"/>
      <c r="I42" s="56"/>
      <c r="J42" s="43"/>
      <c r="K42" s="57">
        <f t="shared" si="1"/>
        <v>0</v>
      </c>
    </row>
    <row r="43" spans="1:11" x14ac:dyDescent="0.3">
      <c r="A43" s="53">
        <v>41</v>
      </c>
      <c r="B43" s="52"/>
      <c r="C43" s="53"/>
      <c r="D43" s="52"/>
      <c r="E43" s="54">
        <v>150</v>
      </c>
      <c r="F43" s="52"/>
      <c r="G43" s="54">
        <v>750</v>
      </c>
      <c r="H43" s="55"/>
      <c r="I43" s="56"/>
      <c r="J43" s="43"/>
      <c r="K43" s="57">
        <f t="shared" si="1"/>
        <v>0</v>
      </c>
    </row>
    <row r="44" spans="1:11" x14ac:dyDescent="0.3">
      <c r="A44" s="53">
        <v>42</v>
      </c>
      <c r="B44" s="52"/>
      <c r="C44" s="53"/>
      <c r="D44" s="52"/>
      <c r="E44" s="54">
        <v>150</v>
      </c>
      <c r="F44" s="52"/>
      <c r="G44" s="54">
        <v>750</v>
      </c>
      <c r="H44" s="55"/>
      <c r="I44" s="56"/>
      <c r="J44" s="43"/>
      <c r="K44" s="57">
        <f t="shared" si="1"/>
        <v>0</v>
      </c>
    </row>
    <row r="45" spans="1:11" x14ac:dyDescent="0.3">
      <c r="A45" s="53">
        <v>43</v>
      </c>
      <c r="B45" s="52"/>
      <c r="C45" s="53"/>
      <c r="D45" s="52"/>
      <c r="E45" s="54">
        <v>150</v>
      </c>
      <c r="F45" s="52"/>
      <c r="G45" s="54">
        <v>750</v>
      </c>
      <c r="H45" s="55"/>
      <c r="I45" s="56"/>
      <c r="J45" s="43"/>
      <c r="K45" s="57">
        <f t="shared" si="1"/>
        <v>0</v>
      </c>
    </row>
    <row r="46" spans="1:11" x14ac:dyDescent="0.3">
      <c r="A46" s="53">
        <v>44</v>
      </c>
      <c r="B46" s="52"/>
      <c r="C46" s="53"/>
      <c r="D46" s="52"/>
      <c r="E46" s="54">
        <v>150</v>
      </c>
      <c r="F46" s="52"/>
      <c r="G46" s="54">
        <v>750</v>
      </c>
      <c r="H46" s="55"/>
      <c r="I46" s="56"/>
      <c r="J46" s="43"/>
      <c r="K46" s="57">
        <f t="shared" si="1"/>
        <v>0</v>
      </c>
    </row>
    <row r="47" spans="1:11" x14ac:dyDescent="0.3">
      <c r="A47" s="53">
        <v>45</v>
      </c>
      <c r="B47" s="52"/>
      <c r="C47" s="53"/>
      <c r="D47" s="52"/>
      <c r="E47" s="54">
        <v>150</v>
      </c>
      <c r="F47" s="52"/>
      <c r="G47" s="54">
        <v>750</v>
      </c>
      <c r="H47" s="55"/>
      <c r="I47" s="56"/>
      <c r="J47" s="43"/>
      <c r="K47" s="57">
        <f t="shared" si="1"/>
        <v>0</v>
      </c>
    </row>
    <row r="48" spans="1:11" x14ac:dyDescent="0.3">
      <c r="A48" s="53">
        <v>46</v>
      </c>
      <c r="B48" s="52"/>
      <c r="C48" s="53"/>
      <c r="D48" s="52"/>
      <c r="E48" s="54">
        <v>150</v>
      </c>
      <c r="F48" s="52"/>
      <c r="G48" s="54">
        <v>750</v>
      </c>
      <c r="H48" s="55"/>
      <c r="I48" s="56"/>
      <c r="J48" s="43"/>
      <c r="K48" s="57">
        <f t="shared" si="1"/>
        <v>0</v>
      </c>
    </row>
    <row r="49" spans="1:11" x14ac:dyDescent="0.3">
      <c r="A49" s="53">
        <v>47</v>
      </c>
      <c r="B49" s="52"/>
      <c r="C49" s="53"/>
      <c r="D49" s="52"/>
      <c r="E49" s="54">
        <v>150</v>
      </c>
      <c r="F49" s="52"/>
      <c r="G49" s="54">
        <v>750</v>
      </c>
      <c r="H49" s="55"/>
      <c r="I49" s="56"/>
      <c r="J49" s="43"/>
      <c r="K49" s="57">
        <f t="shared" si="1"/>
        <v>0</v>
      </c>
    </row>
    <row r="50" spans="1:11" x14ac:dyDescent="0.3">
      <c r="A50" s="53">
        <v>48</v>
      </c>
      <c r="B50" s="52"/>
      <c r="C50" s="53"/>
      <c r="D50" s="52"/>
      <c r="E50" s="54">
        <v>150</v>
      </c>
      <c r="F50" s="52"/>
      <c r="G50" s="54">
        <v>750</v>
      </c>
      <c r="H50" s="55"/>
      <c r="I50" s="56"/>
      <c r="J50" s="43"/>
      <c r="K50" s="57">
        <f t="shared" si="1"/>
        <v>0</v>
      </c>
    </row>
    <row r="51" spans="1:11" x14ac:dyDescent="0.3">
      <c r="A51" s="53">
        <v>49</v>
      </c>
      <c r="B51" s="52"/>
      <c r="C51" s="53"/>
      <c r="D51" s="52"/>
      <c r="E51" s="54">
        <v>150</v>
      </c>
      <c r="F51" s="52"/>
      <c r="G51" s="54">
        <v>750</v>
      </c>
      <c r="H51" s="55"/>
      <c r="I51" s="56"/>
      <c r="J51" s="43"/>
      <c r="K51" s="57">
        <f t="shared" si="1"/>
        <v>0</v>
      </c>
    </row>
    <row r="52" spans="1:11" x14ac:dyDescent="0.3">
      <c r="A52" s="53">
        <v>50</v>
      </c>
      <c r="B52" s="52"/>
      <c r="C52" s="53"/>
      <c r="D52" s="52"/>
      <c r="E52" s="54">
        <v>150</v>
      </c>
      <c r="F52" s="52"/>
      <c r="G52" s="54">
        <v>750</v>
      </c>
      <c r="H52" s="55"/>
      <c r="I52" s="56"/>
      <c r="J52" s="43"/>
      <c r="K52" s="57">
        <f t="shared" si="1"/>
        <v>0</v>
      </c>
    </row>
  </sheetData>
  <sortState ref="B3:K34">
    <sortCondition ref="B3:B34"/>
  </sortState>
  <mergeCells count="2">
    <mergeCell ref="D2:E2"/>
    <mergeCell ref="F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M26" sqref="M26"/>
    </sheetView>
  </sheetViews>
  <sheetFormatPr defaultRowHeight="14.4" x14ac:dyDescent="0.3"/>
  <cols>
    <col min="1" max="1" width="3" bestFit="1" customWidth="1"/>
    <col min="2" max="2" width="8.109375" customWidth="1"/>
    <col min="3" max="3" width="35.33203125" customWidth="1"/>
    <col min="4" max="4" width="7.6640625" customWidth="1"/>
    <col min="5" max="5" width="4.6640625" customWidth="1"/>
    <col min="6" max="6" width="8" customWidth="1"/>
    <col min="7" max="7" width="4.109375" customWidth="1"/>
    <col min="10" max="10" width="1.109375" customWidth="1"/>
  </cols>
  <sheetData>
    <row r="1" spans="1:11" s="60" customFormat="1" ht="15.6" x14ac:dyDescent="0.3">
      <c r="A1" s="60" t="s">
        <v>29</v>
      </c>
    </row>
    <row r="2" spans="1:11" x14ac:dyDescent="0.3">
      <c r="A2" s="66"/>
      <c r="B2" s="61" t="s">
        <v>0</v>
      </c>
      <c r="C2" s="62" t="s">
        <v>1</v>
      </c>
      <c r="D2" s="84" t="s">
        <v>2</v>
      </c>
      <c r="E2" s="85"/>
      <c r="F2" s="86" t="s">
        <v>3</v>
      </c>
      <c r="G2" s="87"/>
      <c r="H2" s="61" t="s">
        <v>4</v>
      </c>
      <c r="I2" s="63" t="s">
        <v>5</v>
      </c>
      <c r="J2" s="64"/>
      <c r="K2" s="65" t="s">
        <v>6</v>
      </c>
    </row>
    <row r="3" spans="1:11" x14ac:dyDescent="0.3">
      <c r="A3" s="1">
        <v>1</v>
      </c>
      <c r="B3" s="2">
        <v>1</v>
      </c>
      <c r="C3" s="1"/>
      <c r="D3" s="2">
        <v>2</v>
      </c>
      <c r="E3" s="4">
        <v>150</v>
      </c>
      <c r="F3" s="2"/>
      <c r="G3" s="4">
        <v>750</v>
      </c>
      <c r="H3" s="2">
        <v>2</v>
      </c>
      <c r="I3" s="55">
        <v>5</v>
      </c>
      <c r="J3" s="6"/>
      <c r="K3" s="5">
        <f>(D3*E3)+(F3*G3)+(H3*60)+I3</f>
        <v>425</v>
      </c>
    </row>
    <row r="4" spans="1:11" x14ac:dyDescent="0.3">
      <c r="A4" s="1">
        <v>2</v>
      </c>
      <c r="B4" s="2">
        <v>2</v>
      </c>
      <c r="C4" s="1"/>
      <c r="D4" s="2">
        <v>0</v>
      </c>
      <c r="E4" s="4">
        <v>150</v>
      </c>
      <c r="F4" s="2"/>
      <c r="G4" s="4">
        <v>750</v>
      </c>
      <c r="H4" s="2">
        <v>1</v>
      </c>
      <c r="I4" s="55">
        <v>35</v>
      </c>
      <c r="J4" s="6"/>
      <c r="K4" s="5">
        <f t="shared" ref="K4:K52" si="0">(D4*E4)+(F4*G4)+(H4*60)+I4</f>
        <v>95</v>
      </c>
    </row>
    <row r="5" spans="1:11" x14ac:dyDescent="0.3">
      <c r="A5" s="1">
        <v>3</v>
      </c>
      <c r="B5" s="2">
        <v>3</v>
      </c>
      <c r="C5" s="1"/>
      <c r="D5" s="2">
        <v>2</v>
      </c>
      <c r="E5" s="4">
        <v>150</v>
      </c>
      <c r="F5" s="2"/>
      <c r="G5" s="4">
        <v>750</v>
      </c>
      <c r="H5" s="2">
        <v>4</v>
      </c>
      <c r="I5" s="55">
        <v>33</v>
      </c>
      <c r="J5" s="6"/>
      <c r="K5" s="5">
        <f t="shared" si="0"/>
        <v>573</v>
      </c>
    </row>
    <row r="6" spans="1:11" x14ac:dyDescent="0.3">
      <c r="A6" s="1">
        <v>4</v>
      </c>
      <c r="B6" s="53">
        <v>4</v>
      </c>
      <c r="C6" s="1"/>
      <c r="D6" s="2">
        <v>1</v>
      </c>
      <c r="E6" s="4">
        <v>150</v>
      </c>
      <c r="F6" s="2"/>
      <c r="G6" s="4">
        <v>750</v>
      </c>
      <c r="H6" s="2">
        <v>3</v>
      </c>
      <c r="I6" s="28">
        <v>8</v>
      </c>
      <c r="J6" s="6"/>
      <c r="K6" s="5">
        <f t="shared" si="0"/>
        <v>338</v>
      </c>
    </row>
    <row r="7" spans="1:11" x14ac:dyDescent="0.3">
      <c r="A7" s="1">
        <v>5</v>
      </c>
      <c r="B7" s="53">
        <v>5</v>
      </c>
      <c r="C7" s="1"/>
      <c r="D7" s="2">
        <v>0</v>
      </c>
      <c r="E7" s="4">
        <v>150</v>
      </c>
      <c r="F7" s="2"/>
      <c r="G7" s="4">
        <v>750</v>
      </c>
      <c r="H7" s="2">
        <v>1</v>
      </c>
      <c r="I7" s="28">
        <v>48</v>
      </c>
      <c r="J7" s="6"/>
      <c r="K7" s="5">
        <f t="shared" si="0"/>
        <v>108</v>
      </c>
    </row>
    <row r="8" spans="1:11" x14ac:dyDescent="0.3">
      <c r="A8" s="1">
        <v>6</v>
      </c>
      <c r="B8" s="53">
        <v>6</v>
      </c>
      <c r="C8" s="1"/>
      <c r="D8" s="2">
        <v>3</v>
      </c>
      <c r="E8" s="4">
        <v>150</v>
      </c>
      <c r="F8" s="2"/>
      <c r="G8" s="4">
        <v>750</v>
      </c>
      <c r="H8" s="2">
        <v>2</v>
      </c>
      <c r="I8" s="28">
        <v>9</v>
      </c>
      <c r="J8" s="6"/>
      <c r="K8" s="5">
        <f t="shared" si="0"/>
        <v>579</v>
      </c>
    </row>
    <row r="9" spans="1:11" x14ac:dyDescent="0.3">
      <c r="A9" s="1">
        <v>7</v>
      </c>
      <c r="B9" s="53">
        <v>7</v>
      </c>
      <c r="C9" s="1"/>
      <c r="D9" s="2">
        <v>2</v>
      </c>
      <c r="E9" s="4">
        <v>150</v>
      </c>
      <c r="F9" s="2"/>
      <c r="G9" s="4">
        <v>750</v>
      </c>
      <c r="H9" s="2">
        <v>2</v>
      </c>
      <c r="I9" s="28">
        <v>19</v>
      </c>
      <c r="J9" s="6"/>
      <c r="K9" s="5">
        <f t="shared" si="0"/>
        <v>439</v>
      </c>
    </row>
    <row r="10" spans="1:11" x14ac:dyDescent="0.3">
      <c r="A10" s="1">
        <v>8</v>
      </c>
      <c r="B10" s="53">
        <v>8</v>
      </c>
      <c r="C10" s="1"/>
      <c r="D10" s="2">
        <v>0</v>
      </c>
      <c r="E10" s="4">
        <v>150</v>
      </c>
      <c r="F10" s="2"/>
      <c r="G10" s="4">
        <v>750</v>
      </c>
      <c r="H10" s="2">
        <v>1</v>
      </c>
      <c r="I10" s="28">
        <v>5</v>
      </c>
      <c r="J10" s="6"/>
      <c r="K10" s="5">
        <f t="shared" si="0"/>
        <v>65</v>
      </c>
    </row>
    <row r="11" spans="1:11" x14ac:dyDescent="0.3">
      <c r="A11" s="1">
        <v>9</v>
      </c>
      <c r="B11" s="53">
        <v>9</v>
      </c>
      <c r="C11" s="1"/>
      <c r="D11" s="2">
        <v>10</v>
      </c>
      <c r="E11" s="4">
        <v>150</v>
      </c>
      <c r="F11" s="2">
        <v>1</v>
      </c>
      <c r="G11" s="4">
        <v>750</v>
      </c>
      <c r="H11" s="2">
        <v>5</v>
      </c>
      <c r="I11" s="55"/>
      <c r="J11" s="6"/>
      <c r="K11" s="5">
        <f t="shared" si="0"/>
        <v>2550</v>
      </c>
    </row>
    <row r="12" spans="1:11" x14ac:dyDescent="0.3">
      <c r="A12" s="1">
        <v>10</v>
      </c>
      <c r="B12" s="53">
        <v>10</v>
      </c>
      <c r="C12" s="1"/>
      <c r="D12" s="2">
        <v>0</v>
      </c>
      <c r="E12" s="4">
        <v>150</v>
      </c>
      <c r="F12" s="2"/>
      <c r="G12" s="4">
        <v>750</v>
      </c>
      <c r="H12" s="2">
        <v>2</v>
      </c>
      <c r="I12" s="28">
        <v>20</v>
      </c>
      <c r="J12" s="6"/>
      <c r="K12" s="5">
        <f t="shared" si="0"/>
        <v>140</v>
      </c>
    </row>
    <row r="13" spans="1:11" x14ac:dyDescent="0.3">
      <c r="A13" s="1">
        <v>11</v>
      </c>
      <c r="B13" s="53">
        <v>11</v>
      </c>
      <c r="C13" s="1"/>
      <c r="D13" s="2">
        <v>3</v>
      </c>
      <c r="E13" s="4">
        <v>150</v>
      </c>
      <c r="F13" s="2"/>
      <c r="G13" s="4">
        <v>750</v>
      </c>
      <c r="H13" s="2">
        <v>2</v>
      </c>
      <c r="I13" s="55"/>
      <c r="J13" s="6"/>
      <c r="K13" s="5">
        <f t="shared" si="0"/>
        <v>570</v>
      </c>
    </row>
    <row r="14" spans="1:11" x14ac:dyDescent="0.3">
      <c r="A14" s="1">
        <v>12</v>
      </c>
      <c r="B14" s="53">
        <v>12</v>
      </c>
      <c r="C14" s="1"/>
      <c r="D14" s="2">
        <v>1</v>
      </c>
      <c r="E14" s="4">
        <v>150</v>
      </c>
      <c r="F14" s="2"/>
      <c r="G14" s="4">
        <v>750</v>
      </c>
      <c r="H14" s="2">
        <v>4</v>
      </c>
      <c r="I14" s="28">
        <v>6</v>
      </c>
      <c r="J14" s="6"/>
      <c r="K14" s="5">
        <f t="shared" si="0"/>
        <v>396</v>
      </c>
    </row>
    <row r="15" spans="1:11" x14ac:dyDescent="0.3">
      <c r="A15" s="1">
        <v>13</v>
      </c>
      <c r="B15" s="53">
        <v>13</v>
      </c>
      <c r="C15" s="1"/>
      <c r="D15" s="2">
        <v>4</v>
      </c>
      <c r="E15" s="4">
        <v>150</v>
      </c>
      <c r="F15" s="2"/>
      <c r="G15" s="4">
        <v>750</v>
      </c>
      <c r="H15" s="2">
        <v>2</v>
      </c>
      <c r="I15" s="55">
        <v>44</v>
      </c>
      <c r="J15" s="6"/>
      <c r="K15" s="5">
        <f t="shared" si="0"/>
        <v>764</v>
      </c>
    </row>
    <row r="16" spans="1:11" x14ac:dyDescent="0.3">
      <c r="A16" s="1">
        <v>14</v>
      </c>
      <c r="B16" s="53">
        <v>14</v>
      </c>
      <c r="C16" s="1"/>
      <c r="D16" s="2">
        <v>0</v>
      </c>
      <c r="E16" s="4">
        <v>150</v>
      </c>
      <c r="F16" s="2"/>
      <c r="G16" s="4">
        <v>750</v>
      </c>
      <c r="H16" s="2">
        <v>2</v>
      </c>
      <c r="I16" s="55">
        <v>43</v>
      </c>
      <c r="J16" s="6"/>
      <c r="K16" s="5">
        <f t="shared" si="0"/>
        <v>163</v>
      </c>
    </row>
    <row r="17" spans="1:11" x14ac:dyDescent="0.3">
      <c r="A17" s="1">
        <v>15</v>
      </c>
      <c r="B17" s="53">
        <v>15</v>
      </c>
      <c r="C17" s="1"/>
      <c r="D17" s="2">
        <v>0</v>
      </c>
      <c r="E17" s="4">
        <v>150</v>
      </c>
      <c r="F17" s="2"/>
      <c r="G17" s="4">
        <v>750</v>
      </c>
      <c r="H17" s="2">
        <v>1</v>
      </c>
      <c r="I17" s="55">
        <v>27</v>
      </c>
      <c r="J17" s="6"/>
      <c r="K17" s="5">
        <f t="shared" si="0"/>
        <v>87</v>
      </c>
    </row>
    <row r="18" spans="1:11" x14ac:dyDescent="0.3">
      <c r="A18" s="1">
        <v>16</v>
      </c>
      <c r="B18" s="53">
        <v>16</v>
      </c>
      <c r="C18" s="1"/>
      <c r="D18" s="2">
        <v>0</v>
      </c>
      <c r="E18" s="4">
        <v>150</v>
      </c>
      <c r="F18" s="2"/>
      <c r="G18" s="4">
        <v>750</v>
      </c>
      <c r="H18" s="2">
        <v>3</v>
      </c>
      <c r="I18" s="55">
        <v>15</v>
      </c>
      <c r="J18" s="6"/>
      <c r="K18" s="5">
        <f t="shared" si="0"/>
        <v>195</v>
      </c>
    </row>
    <row r="19" spans="1:11" x14ac:dyDescent="0.3">
      <c r="A19" s="1">
        <v>17</v>
      </c>
      <c r="B19" s="53">
        <v>17</v>
      </c>
      <c r="C19" s="1"/>
      <c r="D19" s="2">
        <v>0</v>
      </c>
      <c r="E19" s="4">
        <v>150</v>
      </c>
      <c r="F19" s="2"/>
      <c r="G19" s="4">
        <v>750</v>
      </c>
      <c r="H19" s="2">
        <v>2</v>
      </c>
      <c r="I19" s="55">
        <v>6</v>
      </c>
      <c r="J19" s="6"/>
      <c r="K19" s="5">
        <f t="shared" si="0"/>
        <v>126</v>
      </c>
    </row>
    <row r="20" spans="1:11" x14ac:dyDescent="0.3">
      <c r="A20" s="1">
        <v>18</v>
      </c>
      <c r="B20" s="53">
        <v>18</v>
      </c>
      <c r="C20" s="1"/>
      <c r="D20" s="2">
        <v>0</v>
      </c>
      <c r="E20" s="4">
        <v>150</v>
      </c>
      <c r="F20" s="2">
        <v>1</v>
      </c>
      <c r="G20" s="4">
        <v>750</v>
      </c>
      <c r="H20" s="2">
        <v>4</v>
      </c>
      <c r="I20" s="55">
        <v>37</v>
      </c>
      <c r="J20" s="6"/>
      <c r="K20" s="5">
        <f t="shared" si="0"/>
        <v>1027</v>
      </c>
    </row>
    <row r="21" spans="1:11" x14ac:dyDescent="0.3">
      <c r="A21" s="1">
        <v>19</v>
      </c>
      <c r="B21" s="53">
        <v>19</v>
      </c>
      <c r="C21" s="1"/>
      <c r="D21" s="2">
        <v>0</v>
      </c>
      <c r="E21" s="4">
        <v>150</v>
      </c>
      <c r="F21" s="2"/>
      <c r="G21" s="4">
        <v>750</v>
      </c>
      <c r="H21" s="2">
        <v>1</v>
      </c>
      <c r="I21" s="55">
        <v>54</v>
      </c>
      <c r="J21" s="6"/>
      <c r="K21" s="5">
        <f t="shared" si="0"/>
        <v>114</v>
      </c>
    </row>
    <row r="22" spans="1:11" x14ac:dyDescent="0.3">
      <c r="A22" s="1">
        <v>20</v>
      </c>
      <c r="B22" s="53">
        <v>20</v>
      </c>
      <c r="C22" s="1"/>
      <c r="D22" s="2">
        <v>10</v>
      </c>
      <c r="E22" s="4">
        <v>150</v>
      </c>
      <c r="F22" s="2">
        <v>1</v>
      </c>
      <c r="G22" s="4">
        <v>750</v>
      </c>
      <c r="H22" s="2">
        <v>5</v>
      </c>
      <c r="I22" s="55"/>
      <c r="J22" s="6"/>
      <c r="K22" s="5">
        <f t="shared" si="0"/>
        <v>2550</v>
      </c>
    </row>
    <row r="23" spans="1:11" x14ac:dyDescent="0.3">
      <c r="A23" s="1">
        <v>21</v>
      </c>
      <c r="B23" s="53">
        <v>21</v>
      </c>
      <c r="C23" s="1"/>
      <c r="D23" s="2">
        <v>0</v>
      </c>
      <c r="E23" s="4">
        <v>150</v>
      </c>
      <c r="F23" s="2"/>
      <c r="G23" s="4">
        <v>750</v>
      </c>
      <c r="H23" s="2">
        <v>2</v>
      </c>
      <c r="I23" s="55">
        <v>33</v>
      </c>
      <c r="J23" s="6"/>
      <c r="K23" s="5">
        <f t="shared" si="0"/>
        <v>153</v>
      </c>
    </row>
    <row r="24" spans="1:11" x14ac:dyDescent="0.3">
      <c r="A24" s="1">
        <v>22</v>
      </c>
      <c r="B24" s="53">
        <v>22</v>
      </c>
      <c r="C24" s="1"/>
      <c r="D24" s="2">
        <v>3</v>
      </c>
      <c r="E24" s="4">
        <v>150</v>
      </c>
      <c r="F24" s="2">
        <v>1</v>
      </c>
      <c r="G24" s="4">
        <v>750</v>
      </c>
      <c r="H24" s="2">
        <v>5</v>
      </c>
      <c r="I24" s="55"/>
      <c r="J24" s="6"/>
      <c r="K24" s="5">
        <f t="shared" si="0"/>
        <v>1500</v>
      </c>
    </row>
    <row r="25" spans="1:11" x14ac:dyDescent="0.3">
      <c r="A25" s="1">
        <v>23</v>
      </c>
      <c r="B25" s="53">
        <v>23</v>
      </c>
      <c r="C25" s="1"/>
      <c r="D25" s="2">
        <v>1</v>
      </c>
      <c r="E25" s="4">
        <v>150</v>
      </c>
      <c r="F25" s="2"/>
      <c r="G25" s="4">
        <v>750</v>
      </c>
      <c r="H25" s="2">
        <v>2</v>
      </c>
      <c r="I25" s="55">
        <v>23</v>
      </c>
      <c r="J25" s="6"/>
      <c r="K25" s="5">
        <f t="shared" si="0"/>
        <v>293</v>
      </c>
    </row>
    <row r="26" spans="1:11" x14ac:dyDescent="0.3">
      <c r="A26" s="1">
        <v>24</v>
      </c>
      <c r="B26" s="53">
        <v>24</v>
      </c>
      <c r="C26" s="1"/>
      <c r="D26" s="2">
        <v>0</v>
      </c>
      <c r="E26" s="4">
        <v>150</v>
      </c>
      <c r="F26" s="2"/>
      <c r="G26" s="4">
        <v>750</v>
      </c>
      <c r="H26" s="2">
        <v>2</v>
      </c>
      <c r="I26" s="55">
        <v>51</v>
      </c>
      <c r="J26" s="6"/>
      <c r="K26" s="5">
        <f t="shared" si="0"/>
        <v>171</v>
      </c>
    </row>
    <row r="27" spans="1:11" x14ac:dyDescent="0.3">
      <c r="A27" s="1">
        <v>25</v>
      </c>
      <c r="B27" s="53">
        <v>25</v>
      </c>
      <c r="C27" s="1"/>
      <c r="D27" s="2">
        <v>0</v>
      </c>
      <c r="E27" s="4">
        <v>150</v>
      </c>
      <c r="F27" s="2"/>
      <c r="G27" s="4">
        <v>750</v>
      </c>
      <c r="H27" s="2">
        <v>2</v>
      </c>
      <c r="I27" s="55">
        <v>10</v>
      </c>
      <c r="J27" s="6"/>
      <c r="K27" s="5">
        <f t="shared" si="0"/>
        <v>130</v>
      </c>
    </row>
    <row r="28" spans="1:11" x14ac:dyDescent="0.3">
      <c r="A28" s="1">
        <v>26</v>
      </c>
      <c r="B28" s="53">
        <v>26</v>
      </c>
      <c r="C28" s="1"/>
      <c r="D28" s="2">
        <v>1</v>
      </c>
      <c r="E28" s="4">
        <v>150</v>
      </c>
      <c r="F28" s="2"/>
      <c r="G28" s="4">
        <v>750</v>
      </c>
      <c r="H28" s="2">
        <v>3</v>
      </c>
      <c r="I28" s="55">
        <v>6</v>
      </c>
      <c r="J28" s="6"/>
      <c r="K28" s="5">
        <f t="shared" si="0"/>
        <v>336</v>
      </c>
    </row>
    <row r="29" spans="1:11" x14ac:dyDescent="0.3">
      <c r="A29" s="1">
        <v>27</v>
      </c>
      <c r="B29" s="53">
        <v>27</v>
      </c>
      <c r="C29" s="1"/>
      <c r="D29" s="2">
        <v>2</v>
      </c>
      <c r="E29" s="4">
        <v>150</v>
      </c>
      <c r="F29" s="2">
        <v>1</v>
      </c>
      <c r="G29" s="4">
        <v>750</v>
      </c>
      <c r="H29" s="2">
        <v>5</v>
      </c>
      <c r="I29" s="55"/>
      <c r="J29" s="6"/>
      <c r="K29" s="5">
        <f t="shared" si="0"/>
        <v>1350</v>
      </c>
    </row>
    <row r="30" spans="1:11" x14ac:dyDescent="0.3">
      <c r="A30" s="1">
        <v>28</v>
      </c>
      <c r="B30" s="53">
        <v>28</v>
      </c>
      <c r="C30" s="1"/>
      <c r="D30" s="2">
        <v>1</v>
      </c>
      <c r="E30" s="4">
        <v>150</v>
      </c>
      <c r="F30" s="2"/>
      <c r="G30" s="4">
        <v>750</v>
      </c>
      <c r="H30" s="2"/>
      <c r="I30" s="55">
        <v>28</v>
      </c>
      <c r="J30" s="6"/>
      <c r="K30" s="5">
        <f t="shared" si="0"/>
        <v>178</v>
      </c>
    </row>
    <row r="31" spans="1:11" x14ac:dyDescent="0.3">
      <c r="A31" s="1">
        <v>29</v>
      </c>
      <c r="B31" s="53">
        <v>29</v>
      </c>
      <c r="C31" s="1"/>
      <c r="D31" s="2">
        <v>0</v>
      </c>
      <c r="E31" s="4">
        <v>150</v>
      </c>
      <c r="F31" s="2"/>
      <c r="G31" s="4">
        <v>750</v>
      </c>
      <c r="H31" s="2">
        <v>1</v>
      </c>
      <c r="I31" s="55">
        <v>4</v>
      </c>
      <c r="J31" s="6"/>
      <c r="K31" s="5">
        <f t="shared" si="0"/>
        <v>64</v>
      </c>
    </row>
    <row r="32" spans="1:11" x14ac:dyDescent="0.3">
      <c r="A32" s="1">
        <v>30</v>
      </c>
      <c r="B32" s="53">
        <v>30</v>
      </c>
      <c r="C32" s="1"/>
      <c r="D32" s="2">
        <v>0</v>
      </c>
      <c r="E32" s="4">
        <v>150</v>
      </c>
      <c r="F32" s="2"/>
      <c r="G32" s="4">
        <v>750</v>
      </c>
      <c r="H32" s="2"/>
      <c r="I32" s="55">
        <v>56</v>
      </c>
      <c r="J32" s="6"/>
      <c r="K32" s="5">
        <f t="shared" si="0"/>
        <v>56</v>
      </c>
    </row>
    <row r="33" spans="1:11" x14ac:dyDescent="0.3">
      <c r="A33" s="1">
        <v>31</v>
      </c>
      <c r="B33" s="53">
        <v>31</v>
      </c>
      <c r="C33" s="1"/>
      <c r="D33" s="2">
        <v>0</v>
      </c>
      <c r="E33" s="4">
        <v>150</v>
      </c>
      <c r="F33" s="2"/>
      <c r="G33" s="4">
        <v>750</v>
      </c>
      <c r="H33" s="2">
        <v>2</v>
      </c>
      <c r="I33" s="55">
        <v>1</v>
      </c>
      <c r="J33" s="6"/>
      <c r="K33" s="5">
        <f t="shared" si="0"/>
        <v>121</v>
      </c>
    </row>
    <row r="34" spans="1:11" x14ac:dyDescent="0.3">
      <c r="A34" s="1">
        <v>32</v>
      </c>
      <c r="B34" s="2"/>
      <c r="C34" s="1"/>
      <c r="D34" s="2"/>
      <c r="E34" s="4">
        <v>150</v>
      </c>
      <c r="F34" s="2"/>
      <c r="G34" s="4">
        <v>750</v>
      </c>
      <c r="H34" s="2"/>
      <c r="I34" s="3"/>
      <c r="J34" s="6"/>
      <c r="K34" s="5">
        <f t="shared" si="0"/>
        <v>0</v>
      </c>
    </row>
    <row r="35" spans="1:11" x14ac:dyDescent="0.3">
      <c r="A35" s="1">
        <v>33</v>
      </c>
      <c r="B35" s="2"/>
      <c r="C35" s="1"/>
      <c r="D35" s="2"/>
      <c r="E35" s="4">
        <v>150</v>
      </c>
      <c r="F35" s="2"/>
      <c r="G35" s="4">
        <v>750</v>
      </c>
      <c r="H35" s="2"/>
      <c r="I35" s="3"/>
      <c r="J35" s="6"/>
      <c r="K35" s="5">
        <f t="shared" si="0"/>
        <v>0</v>
      </c>
    </row>
    <row r="36" spans="1:11" x14ac:dyDescent="0.3">
      <c r="A36" s="1">
        <v>34</v>
      </c>
      <c r="B36" s="2"/>
      <c r="C36" s="1"/>
      <c r="D36" s="2"/>
      <c r="E36" s="4">
        <v>150</v>
      </c>
      <c r="F36" s="2"/>
      <c r="G36" s="4">
        <v>750</v>
      </c>
      <c r="H36" s="2"/>
      <c r="I36" s="3"/>
      <c r="J36" s="6"/>
      <c r="K36" s="5">
        <f t="shared" si="0"/>
        <v>0</v>
      </c>
    </row>
    <row r="37" spans="1:11" x14ac:dyDescent="0.3">
      <c r="A37" s="1">
        <v>35</v>
      </c>
      <c r="B37" s="2"/>
      <c r="C37" s="1"/>
      <c r="D37" s="2"/>
      <c r="E37" s="4">
        <v>150</v>
      </c>
      <c r="F37" s="2"/>
      <c r="G37" s="4">
        <v>750</v>
      </c>
      <c r="H37" s="2"/>
      <c r="I37" s="3"/>
      <c r="J37" s="6"/>
      <c r="K37" s="5">
        <f t="shared" si="0"/>
        <v>0</v>
      </c>
    </row>
    <row r="38" spans="1:11" x14ac:dyDescent="0.3">
      <c r="A38" s="1">
        <v>36</v>
      </c>
      <c r="B38" s="2"/>
      <c r="C38" s="1"/>
      <c r="D38" s="2"/>
      <c r="E38" s="4">
        <v>150</v>
      </c>
      <c r="F38" s="2"/>
      <c r="G38" s="4">
        <v>750</v>
      </c>
      <c r="H38" s="2"/>
      <c r="I38" s="3"/>
      <c r="J38" s="6"/>
      <c r="K38" s="5">
        <f t="shared" si="0"/>
        <v>0</v>
      </c>
    </row>
    <row r="39" spans="1:11" x14ac:dyDescent="0.3">
      <c r="A39" s="1">
        <v>37</v>
      </c>
      <c r="B39" s="2"/>
      <c r="C39" s="1"/>
      <c r="D39" s="2"/>
      <c r="E39" s="4">
        <v>150</v>
      </c>
      <c r="F39" s="2"/>
      <c r="G39" s="4">
        <v>750</v>
      </c>
      <c r="H39" s="2"/>
      <c r="I39" s="3"/>
      <c r="J39" s="6"/>
      <c r="K39" s="5">
        <f t="shared" si="0"/>
        <v>0</v>
      </c>
    </row>
    <row r="40" spans="1:11" x14ac:dyDescent="0.3">
      <c r="A40" s="1">
        <v>38</v>
      </c>
      <c r="B40" s="2"/>
      <c r="C40" s="1"/>
      <c r="D40" s="2"/>
      <c r="E40" s="4">
        <v>150</v>
      </c>
      <c r="F40" s="2"/>
      <c r="G40" s="4">
        <v>750</v>
      </c>
      <c r="H40" s="2"/>
      <c r="I40" s="3"/>
      <c r="J40" s="6"/>
      <c r="K40" s="5">
        <f t="shared" si="0"/>
        <v>0</v>
      </c>
    </row>
    <row r="41" spans="1:11" x14ac:dyDescent="0.3">
      <c r="A41" s="1">
        <v>39</v>
      </c>
      <c r="B41" s="2"/>
      <c r="C41" s="1"/>
      <c r="D41" s="2"/>
      <c r="E41" s="4">
        <v>150</v>
      </c>
      <c r="F41" s="2"/>
      <c r="G41" s="4">
        <v>750</v>
      </c>
      <c r="H41" s="2"/>
      <c r="I41" s="3"/>
      <c r="J41" s="6"/>
      <c r="K41" s="5">
        <f t="shared" si="0"/>
        <v>0</v>
      </c>
    </row>
    <row r="42" spans="1:11" x14ac:dyDescent="0.3">
      <c r="A42" s="1">
        <v>40</v>
      </c>
      <c r="B42" s="2"/>
      <c r="C42" s="1"/>
      <c r="D42" s="2"/>
      <c r="E42" s="4">
        <v>150</v>
      </c>
      <c r="F42" s="2"/>
      <c r="G42" s="4">
        <v>750</v>
      </c>
      <c r="H42" s="2"/>
      <c r="I42" s="3"/>
      <c r="J42" s="6"/>
      <c r="K42" s="5">
        <f t="shared" si="0"/>
        <v>0</v>
      </c>
    </row>
    <row r="43" spans="1:11" x14ac:dyDescent="0.3">
      <c r="A43" s="1">
        <v>41</v>
      </c>
      <c r="B43" s="2"/>
      <c r="C43" s="1"/>
      <c r="D43" s="2"/>
      <c r="E43" s="4">
        <v>150</v>
      </c>
      <c r="F43" s="2"/>
      <c r="G43" s="4">
        <v>750</v>
      </c>
      <c r="H43" s="2"/>
      <c r="I43" s="3"/>
      <c r="J43" s="6"/>
      <c r="K43" s="5">
        <f t="shared" si="0"/>
        <v>0</v>
      </c>
    </row>
    <row r="44" spans="1:11" x14ac:dyDescent="0.3">
      <c r="A44" s="1">
        <v>42</v>
      </c>
      <c r="B44" s="2"/>
      <c r="C44" s="1"/>
      <c r="D44" s="2"/>
      <c r="E44" s="4">
        <v>150</v>
      </c>
      <c r="F44" s="2"/>
      <c r="G44" s="4">
        <v>750</v>
      </c>
      <c r="H44" s="2"/>
      <c r="I44" s="3"/>
      <c r="J44" s="6"/>
      <c r="K44" s="5">
        <f t="shared" si="0"/>
        <v>0</v>
      </c>
    </row>
    <row r="45" spans="1:11" x14ac:dyDescent="0.3">
      <c r="A45" s="1">
        <v>43</v>
      </c>
      <c r="B45" s="2"/>
      <c r="C45" s="1"/>
      <c r="D45" s="2"/>
      <c r="E45" s="4">
        <v>150</v>
      </c>
      <c r="F45" s="2"/>
      <c r="G45" s="4">
        <v>750</v>
      </c>
      <c r="H45" s="2"/>
      <c r="I45" s="3"/>
      <c r="J45" s="6"/>
      <c r="K45" s="5">
        <f t="shared" si="0"/>
        <v>0</v>
      </c>
    </row>
    <row r="46" spans="1:11" x14ac:dyDescent="0.3">
      <c r="A46" s="1">
        <v>44</v>
      </c>
      <c r="B46" s="2"/>
      <c r="C46" s="1"/>
      <c r="D46" s="2"/>
      <c r="E46" s="4">
        <v>150</v>
      </c>
      <c r="F46" s="2"/>
      <c r="G46" s="4">
        <v>750</v>
      </c>
      <c r="H46" s="2"/>
      <c r="I46" s="3"/>
      <c r="J46" s="6"/>
      <c r="K46" s="5">
        <f t="shared" si="0"/>
        <v>0</v>
      </c>
    </row>
    <row r="47" spans="1:11" x14ac:dyDescent="0.3">
      <c r="A47" s="1">
        <v>45</v>
      </c>
      <c r="B47" s="2"/>
      <c r="C47" s="1"/>
      <c r="D47" s="2"/>
      <c r="E47" s="4">
        <v>150</v>
      </c>
      <c r="F47" s="2"/>
      <c r="G47" s="4">
        <v>750</v>
      </c>
      <c r="H47" s="2"/>
      <c r="I47" s="3"/>
      <c r="J47" s="6"/>
      <c r="K47" s="5">
        <f t="shared" si="0"/>
        <v>0</v>
      </c>
    </row>
    <row r="48" spans="1:11" x14ac:dyDescent="0.3">
      <c r="A48" s="1">
        <v>46</v>
      </c>
      <c r="B48" s="2"/>
      <c r="C48" s="1"/>
      <c r="D48" s="2"/>
      <c r="E48" s="4">
        <v>150</v>
      </c>
      <c r="F48" s="2"/>
      <c r="G48" s="4">
        <v>750</v>
      </c>
      <c r="H48" s="2"/>
      <c r="I48" s="3"/>
      <c r="J48" s="6"/>
      <c r="K48" s="5">
        <f t="shared" si="0"/>
        <v>0</v>
      </c>
    </row>
    <row r="49" spans="1:11" x14ac:dyDescent="0.3">
      <c r="A49" s="1">
        <v>47</v>
      </c>
      <c r="B49" s="2"/>
      <c r="C49" s="1"/>
      <c r="D49" s="2"/>
      <c r="E49" s="4">
        <v>150</v>
      </c>
      <c r="F49" s="2"/>
      <c r="G49" s="4">
        <v>750</v>
      </c>
      <c r="H49" s="2"/>
      <c r="I49" s="3"/>
      <c r="J49" s="6"/>
      <c r="K49" s="5">
        <f t="shared" si="0"/>
        <v>0</v>
      </c>
    </row>
    <row r="50" spans="1:11" x14ac:dyDescent="0.3">
      <c r="A50" s="1">
        <v>48</v>
      </c>
      <c r="B50" s="2"/>
      <c r="C50" s="1"/>
      <c r="D50" s="2"/>
      <c r="E50" s="4">
        <v>150</v>
      </c>
      <c r="F50" s="2"/>
      <c r="G50" s="4">
        <v>750</v>
      </c>
      <c r="H50" s="2"/>
      <c r="I50" s="3"/>
      <c r="J50" s="6"/>
      <c r="K50" s="5">
        <f t="shared" si="0"/>
        <v>0</v>
      </c>
    </row>
    <row r="51" spans="1:11" x14ac:dyDescent="0.3">
      <c r="A51" s="1">
        <v>49</v>
      </c>
      <c r="B51" s="2"/>
      <c r="C51" s="1"/>
      <c r="D51" s="2"/>
      <c r="E51" s="4">
        <v>150</v>
      </c>
      <c r="F51" s="2"/>
      <c r="G51" s="4">
        <v>750</v>
      </c>
      <c r="H51" s="2"/>
      <c r="I51" s="3"/>
      <c r="J51" s="6"/>
      <c r="K51" s="5">
        <f t="shared" si="0"/>
        <v>0</v>
      </c>
    </row>
    <row r="52" spans="1:11" x14ac:dyDescent="0.3">
      <c r="A52" s="1">
        <v>50</v>
      </c>
      <c r="B52" s="2"/>
      <c r="C52" s="1"/>
      <c r="D52" s="2"/>
      <c r="E52" s="4">
        <v>150</v>
      </c>
      <c r="F52" s="2"/>
      <c r="G52" s="4">
        <v>750</v>
      </c>
      <c r="H52" s="2"/>
      <c r="I52" s="1"/>
      <c r="J52" s="6"/>
      <c r="K52" s="5">
        <f t="shared" si="0"/>
        <v>0</v>
      </c>
    </row>
  </sheetData>
  <mergeCells count="2">
    <mergeCell ref="D2:E2"/>
    <mergeCell ref="F2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P16" sqref="P16"/>
    </sheetView>
  </sheetViews>
  <sheetFormatPr defaultRowHeight="14.4" x14ac:dyDescent="0.3"/>
  <cols>
    <col min="1" max="1" width="3" bestFit="1" customWidth="1"/>
    <col min="2" max="2" width="6.6640625" customWidth="1"/>
    <col min="3" max="3" width="31.33203125" customWidth="1"/>
    <col min="4" max="4" width="10.44140625" customWidth="1"/>
    <col min="5" max="5" width="5" customWidth="1"/>
    <col min="6" max="6" width="10" customWidth="1"/>
    <col min="7" max="7" width="4.33203125" customWidth="1"/>
    <col min="10" max="10" width="1.109375" customWidth="1"/>
  </cols>
  <sheetData>
    <row r="1" spans="1:11" s="52" customFormat="1" ht="15.6" x14ac:dyDescent="0.3">
      <c r="A1" s="60" t="s">
        <v>30</v>
      </c>
    </row>
    <row r="2" spans="1:11" x14ac:dyDescent="0.3">
      <c r="A2" s="62"/>
      <c r="B2" s="61" t="s">
        <v>0</v>
      </c>
      <c r="C2" s="62" t="s">
        <v>1</v>
      </c>
      <c r="D2" s="86" t="s">
        <v>7</v>
      </c>
      <c r="E2" s="87"/>
      <c r="F2" s="86" t="s">
        <v>8</v>
      </c>
      <c r="G2" s="87"/>
      <c r="H2" s="61" t="s">
        <v>4</v>
      </c>
      <c r="I2" s="62" t="s">
        <v>5</v>
      </c>
      <c r="J2" s="64"/>
      <c r="K2" s="65" t="s">
        <v>10</v>
      </c>
    </row>
    <row r="3" spans="1:11" x14ac:dyDescent="0.3">
      <c r="A3" s="7">
        <v>1</v>
      </c>
      <c r="B3" s="8">
        <v>1</v>
      </c>
      <c r="C3" s="7"/>
      <c r="D3" s="8">
        <v>5</v>
      </c>
      <c r="E3" s="9">
        <v>100</v>
      </c>
      <c r="F3" s="8"/>
      <c r="G3" s="9">
        <v>250</v>
      </c>
      <c r="H3" s="8">
        <v>5</v>
      </c>
      <c r="I3" s="7"/>
      <c r="J3" s="11"/>
      <c r="K3" s="10">
        <f t="shared" ref="K3:K34" si="0">(D3*E3)+(F3*G3)+(H3*60)+I3</f>
        <v>800</v>
      </c>
    </row>
    <row r="4" spans="1:11" x14ac:dyDescent="0.3">
      <c r="A4" s="7">
        <v>2</v>
      </c>
      <c r="B4" s="8">
        <v>2</v>
      </c>
      <c r="C4" s="7"/>
      <c r="D4" s="8">
        <v>2</v>
      </c>
      <c r="E4" s="9">
        <v>100</v>
      </c>
      <c r="F4" s="8"/>
      <c r="G4" s="9">
        <v>250</v>
      </c>
      <c r="H4" s="53">
        <v>5</v>
      </c>
      <c r="I4" s="7"/>
      <c r="J4" s="11"/>
      <c r="K4" s="10">
        <f t="shared" si="0"/>
        <v>500</v>
      </c>
    </row>
    <row r="5" spans="1:11" x14ac:dyDescent="0.3">
      <c r="A5" s="7">
        <v>3</v>
      </c>
      <c r="B5" s="8">
        <v>3</v>
      </c>
      <c r="C5" s="7"/>
      <c r="D5" s="8">
        <v>3</v>
      </c>
      <c r="E5" s="9">
        <v>100</v>
      </c>
      <c r="F5" s="8"/>
      <c r="G5" s="9">
        <v>250</v>
      </c>
      <c r="H5" s="53">
        <v>5</v>
      </c>
      <c r="I5" s="7"/>
      <c r="J5" s="11"/>
      <c r="K5" s="10">
        <f t="shared" si="0"/>
        <v>600</v>
      </c>
    </row>
    <row r="6" spans="1:11" x14ac:dyDescent="0.3">
      <c r="A6" s="7">
        <v>4</v>
      </c>
      <c r="B6" s="8">
        <v>4</v>
      </c>
      <c r="C6" s="7"/>
      <c r="D6" s="8">
        <v>3</v>
      </c>
      <c r="E6" s="9">
        <v>100</v>
      </c>
      <c r="F6" s="8"/>
      <c r="G6" s="9">
        <v>250</v>
      </c>
      <c r="H6" s="53">
        <v>5</v>
      </c>
      <c r="I6" s="52"/>
      <c r="J6" s="11"/>
      <c r="K6" s="10">
        <f t="shared" si="0"/>
        <v>600</v>
      </c>
    </row>
    <row r="7" spans="1:11" x14ac:dyDescent="0.3">
      <c r="A7" s="7">
        <v>5</v>
      </c>
      <c r="B7" s="8">
        <v>5</v>
      </c>
      <c r="C7" s="7"/>
      <c r="D7" s="8">
        <v>5</v>
      </c>
      <c r="E7" s="9">
        <v>100</v>
      </c>
      <c r="F7" s="8"/>
      <c r="G7" s="9">
        <v>250</v>
      </c>
      <c r="H7" s="53">
        <v>5</v>
      </c>
      <c r="I7" s="7"/>
      <c r="J7" s="11"/>
      <c r="K7" s="10">
        <f t="shared" si="0"/>
        <v>800</v>
      </c>
    </row>
    <row r="8" spans="1:11" x14ac:dyDescent="0.3">
      <c r="A8" s="7">
        <v>6</v>
      </c>
      <c r="B8" s="8">
        <v>6</v>
      </c>
      <c r="C8" s="7"/>
      <c r="D8" s="8">
        <v>5</v>
      </c>
      <c r="E8" s="9">
        <v>100</v>
      </c>
      <c r="F8" s="8">
        <v>10</v>
      </c>
      <c r="G8" s="9">
        <v>250</v>
      </c>
      <c r="H8" s="53">
        <v>5</v>
      </c>
      <c r="I8" s="7"/>
      <c r="J8" s="11"/>
      <c r="K8" s="10">
        <f t="shared" si="0"/>
        <v>3300</v>
      </c>
    </row>
    <row r="9" spans="1:11" x14ac:dyDescent="0.3">
      <c r="A9" s="7">
        <v>7</v>
      </c>
      <c r="B9" s="8">
        <v>7</v>
      </c>
      <c r="C9" s="7"/>
      <c r="D9" s="8">
        <v>4</v>
      </c>
      <c r="E9" s="9">
        <v>100</v>
      </c>
      <c r="F9" s="8"/>
      <c r="G9" s="9">
        <v>250</v>
      </c>
      <c r="H9" s="53">
        <v>5</v>
      </c>
      <c r="I9" s="7"/>
      <c r="J9" s="11"/>
      <c r="K9" s="10">
        <f t="shared" si="0"/>
        <v>700</v>
      </c>
    </row>
    <row r="10" spans="1:11" x14ac:dyDescent="0.3">
      <c r="A10" s="7">
        <v>8</v>
      </c>
      <c r="B10" s="8">
        <v>8</v>
      </c>
      <c r="C10" s="7"/>
      <c r="D10" s="8">
        <v>5</v>
      </c>
      <c r="E10" s="9">
        <v>100</v>
      </c>
      <c r="F10" s="8"/>
      <c r="G10" s="9">
        <v>250</v>
      </c>
      <c r="H10" s="53">
        <v>5</v>
      </c>
      <c r="I10" s="7"/>
      <c r="J10" s="11"/>
      <c r="K10" s="10">
        <f t="shared" si="0"/>
        <v>800</v>
      </c>
    </row>
    <row r="11" spans="1:11" x14ac:dyDescent="0.3">
      <c r="A11" s="7">
        <v>9</v>
      </c>
      <c r="B11" s="8">
        <v>9</v>
      </c>
      <c r="C11" s="7"/>
      <c r="D11" s="8">
        <v>5</v>
      </c>
      <c r="E11" s="9">
        <v>100</v>
      </c>
      <c r="F11" s="8">
        <v>5</v>
      </c>
      <c r="G11" s="9">
        <v>250</v>
      </c>
      <c r="H11" s="53">
        <v>5</v>
      </c>
      <c r="I11" s="7"/>
      <c r="J11" s="11"/>
      <c r="K11" s="10">
        <f t="shared" si="0"/>
        <v>2050</v>
      </c>
    </row>
    <row r="12" spans="1:11" x14ac:dyDescent="0.3">
      <c r="A12" s="7">
        <v>10</v>
      </c>
      <c r="B12" s="8">
        <v>10</v>
      </c>
      <c r="C12" s="7"/>
      <c r="D12" s="8">
        <v>4</v>
      </c>
      <c r="E12" s="9">
        <v>100</v>
      </c>
      <c r="F12" s="8"/>
      <c r="G12" s="9">
        <v>250</v>
      </c>
      <c r="H12" s="53">
        <v>5</v>
      </c>
      <c r="I12" s="7"/>
      <c r="J12" s="11"/>
      <c r="K12" s="10">
        <f t="shared" si="0"/>
        <v>700</v>
      </c>
    </row>
    <row r="13" spans="1:11" x14ac:dyDescent="0.3">
      <c r="A13" s="7">
        <v>11</v>
      </c>
      <c r="B13" s="8">
        <v>11</v>
      </c>
      <c r="C13" s="7"/>
      <c r="D13" s="8">
        <v>5</v>
      </c>
      <c r="E13" s="9">
        <v>100</v>
      </c>
      <c r="F13" s="8"/>
      <c r="G13" s="9">
        <v>250</v>
      </c>
      <c r="H13" s="53">
        <v>5</v>
      </c>
      <c r="I13" s="7"/>
      <c r="J13" s="11"/>
      <c r="K13" s="10">
        <f t="shared" si="0"/>
        <v>800</v>
      </c>
    </row>
    <row r="14" spans="1:11" x14ac:dyDescent="0.3">
      <c r="A14" s="7">
        <v>12</v>
      </c>
      <c r="B14" s="8">
        <v>12</v>
      </c>
      <c r="C14" s="7"/>
      <c r="D14" s="8">
        <v>5</v>
      </c>
      <c r="E14" s="9">
        <v>100</v>
      </c>
      <c r="F14" s="8"/>
      <c r="G14" s="9">
        <v>250</v>
      </c>
      <c r="H14" s="53">
        <v>5</v>
      </c>
      <c r="I14" s="7"/>
      <c r="J14" s="11"/>
      <c r="K14" s="10">
        <f t="shared" si="0"/>
        <v>800</v>
      </c>
    </row>
    <row r="15" spans="1:11" x14ac:dyDescent="0.3">
      <c r="A15" s="7">
        <v>13</v>
      </c>
      <c r="B15" s="8">
        <v>13</v>
      </c>
      <c r="C15" s="7"/>
      <c r="D15" s="8">
        <v>5</v>
      </c>
      <c r="E15" s="9">
        <v>100</v>
      </c>
      <c r="F15" s="8"/>
      <c r="G15" s="9">
        <v>250</v>
      </c>
      <c r="H15" s="53">
        <v>5</v>
      </c>
      <c r="I15" s="7"/>
      <c r="J15" s="11"/>
      <c r="K15" s="10">
        <f t="shared" si="0"/>
        <v>800</v>
      </c>
    </row>
    <row r="16" spans="1:11" x14ac:dyDescent="0.3">
      <c r="A16" s="7">
        <v>14</v>
      </c>
      <c r="B16" s="8">
        <v>14</v>
      </c>
      <c r="C16" s="7"/>
      <c r="D16" s="8">
        <v>5</v>
      </c>
      <c r="E16" s="9">
        <v>100</v>
      </c>
      <c r="F16" s="8"/>
      <c r="G16" s="9">
        <v>250</v>
      </c>
      <c r="H16" s="53">
        <v>5</v>
      </c>
      <c r="I16" s="55"/>
      <c r="J16" s="11"/>
      <c r="K16" s="10">
        <f t="shared" si="0"/>
        <v>800</v>
      </c>
    </row>
    <row r="17" spans="1:11" x14ac:dyDescent="0.3">
      <c r="A17" s="7">
        <v>15</v>
      </c>
      <c r="B17" s="8">
        <v>15</v>
      </c>
      <c r="C17" s="7"/>
      <c r="D17" s="8">
        <v>2</v>
      </c>
      <c r="E17" s="9">
        <v>100</v>
      </c>
      <c r="F17" s="8"/>
      <c r="G17" s="9">
        <v>250</v>
      </c>
      <c r="H17" s="53">
        <v>5</v>
      </c>
      <c r="I17" s="7"/>
      <c r="J17" s="11"/>
      <c r="K17" s="10">
        <f t="shared" si="0"/>
        <v>500</v>
      </c>
    </row>
    <row r="18" spans="1:11" x14ac:dyDescent="0.3">
      <c r="A18" s="7">
        <v>16</v>
      </c>
      <c r="B18" s="8">
        <v>16</v>
      </c>
      <c r="C18" s="7"/>
      <c r="D18" s="8">
        <v>5</v>
      </c>
      <c r="E18" s="9">
        <v>100</v>
      </c>
      <c r="F18" s="8"/>
      <c r="G18" s="9">
        <v>250</v>
      </c>
      <c r="H18" s="53">
        <v>5</v>
      </c>
      <c r="I18" s="7"/>
      <c r="J18" s="11"/>
      <c r="K18" s="10">
        <f t="shared" si="0"/>
        <v>800</v>
      </c>
    </row>
    <row r="19" spans="1:11" x14ac:dyDescent="0.3">
      <c r="A19" s="7">
        <v>17</v>
      </c>
      <c r="B19" s="8">
        <v>17</v>
      </c>
      <c r="C19" s="7"/>
      <c r="D19" s="8">
        <v>4</v>
      </c>
      <c r="E19" s="9">
        <v>100</v>
      </c>
      <c r="F19" s="8"/>
      <c r="G19" s="9">
        <v>250</v>
      </c>
      <c r="H19" s="53">
        <v>5</v>
      </c>
      <c r="I19" s="7"/>
      <c r="J19" s="11"/>
      <c r="K19" s="10">
        <f t="shared" si="0"/>
        <v>700</v>
      </c>
    </row>
    <row r="20" spans="1:11" x14ac:dyDescent="0.3">
      <c r="A20" s="7">
        <v>18</v>
      </c>
      <c r="B20" s="8">
        <v>18</v>
      </c>
      <c r="C20" s="7"/>
      <c r="D20" s="8">
        <v>4</v>
      </c>
      <c r="E20" s="9">
        <v>100</v>
      </c>
      <c r="F20" s="8"/>
      <c r="G20" s="9">
        <v>250</v>
      </c>
      <c r="H20" s="53">
        <v>5</v>
      </c>
      <c r="I20" s="7"/>
      <c r="J20" s="11"/>
      <c r="K20" s="10">
        <f t="shared" si="0"/>
        <v>700</v>
      </c>
    </row>
    <row r="21" spans="1:11" x14ac:dyDescent="0.3">
      <c r="A21" s="7">
        <v>19</v>
      </c>
      <c r="B21" s="8">
        <v>19</v>
      </c>
      <c r="C21" s="7"/>
      <c r="D21" s="8">
        <v>3</v>
      </c>
      <c r="E21" s="9">
        <v>100</v>
      </c>
      <c r="F21" s="8"/>
      <c r="G21" s="9">
        <v>250</v>
      </c>
      <c r="H21" s="53">
        <v>5</v>
      </c>
      <c r="I21" s="7"/>
      <c r="J21" s="11"/>
      <c r="K21" s="10">
        <f t="shared" si="0"/>
        <v>600</v>
      </c>
    </row>
    <row r="22" spans="1:11" x14ac:dyDescent="0.3">
      <c r="A22" s="7">
        <v>20</v>
      </c>
      <c r="B22" s="8">
        <v>20</v>
      </c>
      <c r="C22" s="7"/>
      <c r="D22" s="8">
        <v>5</v>
      </c>
      <c r="E22" s="9">
        <v>100</v>
      </c>
      <c r="F22" s="8">
        <v>5</v>
      </c>
      <c r="G22" s="9">
        <v>250</v>
      </c>
      <c r="H22" s="53">
        <v>5</v>
      </c>
      <c r="I22" s="7"/>
      <c r="J22" s="11"/>
      <c r="K22" s="10">
        <f t="shared" si="0"/>
        <v>2050</v>
      </c>
    </row>
    <row r="23" spans="1:11" x14ac:dyDescent="0.3">
      <c r="A23" s="7">
        <v>21</v>
      </c>
      <c r="B23" s="8">
        <v>21</v>
      </c>
      <c r="C23" s="7"/>
      <c r="D23" s="8">
        <v>5</v>
      </c>
      <c r="E23" s="9">
        <v>100</v>
      </c>
      <c r="F23" s="8"/>
      <c r="G23" s="9">
        <v>250</v>
      </c>
      <c r="H23" s="53">
        <v>5</v>
      </c>
      <c r="I23" s="7"/>
      <c r="J23" s="11"/>
      <c r="K23" s="10">
        <f t="shared" si="0"/>
        <v>800</v>
      </c>
    </row>
    <row r="24" spans="1:11" x14ac:dyDescent="0.3">
      <c r="A24" s="7">
        <v>22</v>
      </c>
      <c r="B24" s="8">
        <v>22</v>
      </c>
      <c r="C24" s="7"/>
      <c r="D24" s="8">
        <v>5</v>
      </c>
      <c r="E24" s="9">
        <v>100</v>
      </c>
      <c r="F24" s="8"/>
      <c r="G24" s="9">
        <v>250</v>
      </c>
      <c r="H24" s="53">
        <v>5</v>
      </c>
      <c r="I24" s="7"/>
      <c r="J24" s="11"/>
      <c r="K24" s="10">
        <f t="shared" si="0"/>
        <v>800</v>
      </c>
    </row>
    <row r="25" spans="1:11" x14ac:dyDescent="0.3">
      <c r="A25" s="7">
        <v>23</v>
      </c>
      <c r="B25" s="8">
        <v>23</v>
      </c>
      <c r="C25" s="7"/>
      <c r="D25" s="8">
        <v>4</v>
      </c>
      <c r="E25" s="9">
        <v>100</v>
      </c>
      <c r="F25" s="8"/>
      <c r="G25" s="9">
        <v>250</v>
      </c>
      <c r="H25" s="53">
        <v>5</v>
      </c>
      <c r="I25" s="7"/>
      <c r="J25" s="11"/>
      <c r="K25" s="10">
        <f t="shared" si="0"/>
        <v>700</v>
      </c>
    </row>
    <row r="26" spans="1:11" x14ac:dyDescent="0.3">
      <c r="A26" s="7">
        <v>24</v>
      </c>
      <c r="B26" s="8">
        <v>24</v>
      </c>
      <c r="C26" s="7"/>
      <c r="D26" s="8">
        <v>5</v>
      </c>
      <c r="E26" s="9">
        <v>100</v>
      </c>
      <c r="F26" s="8"/>
      <c r="G26" s="9">
        <v>250</v>
      </c>
      <c r="H26" s="53">
        <v>5</v>
      </c>
      <c r="I26" s="7"/>
      <c r="J26" s="11"/>
      <c r="K26" s="10">
        <f t="shared" si="0"/>
        <v>800</v>
      </c>
    </row>
    <row r="27" spans="1:11" x14ac:dyDescent="0.3">
      <c r="A27" s="7">
        <v>25</v>
      </c>
      <c r="B27" s="8">
        <v>25</v>
      </c>
      <c r="C27" s="7"/>
      <c r="D27" s="8">
        <v>5</v>
      </c>
      <c r="E27" s="9">
        <v>100</v>
      </c>
      <c r="F27" s="8"/>
      <c r="G27" s="9">
        <v>250</v>
      </c>
      <c r="H27" s="53">
        <v>5</v>
      </c>
      <c r="I27" s="7"/>
      <c r="J27" s="11"/>
      <c r="K27" s="10">
        <f t="shared" si="0"/>
        <v>800</v>
      </c>
    </row>
    <row r="28" spans="1:11" x14ac:dyDescent="0.3">
      <c r="A28" s="7">
        <v>26</v>
      </c>
      <c r="B28" s="8">
        <v>26</v>
      </c>
      <c r="C28" s="7"/>
      <c r="D28" s="8">
        <v>5</v>
      </c>
      <c r="E28" s="9">
        <v>100</v>
      </c>
      <c r="F28" s="8"/>
      <c r="G28" s="9">
        <v>250</v>
      </c>
      <c r="H28" s="53">
        <v>5</v>
      </c>
      <c r="I28" s="7"/>
      <c r="J28" s="11"/>
      <c r="K28" s="10">
        <f t="shared" si="0"/>
        <v>800</v>
      </c>
    </row>
    <row r="29" spans="1:11" x14ac:dyDescent="0.3">
      <c r="A29" s="7">
        <v>27</v>
      </c>
      <c r="B29" s="8">
        <v>27</v>
      </c>
      <c r="C29" s="7"/>
      <c r="D29" s="8">
        <v>4</v>
      </c>
      <c r="E29" s="9">
        <v>100</v>
      </c>
      <c r="F29" s="8"/>
      <c r="G29" s="9">
        <v>250</v>
      </c>
      <c r="H29" s="53">
        <v>5</v>
      </c>
      <c r="I29" s="7"/>
      <c r="J29" s="11"/>
      <c r="K29" s="10">
        <f t="shared" si="0"/>
        <v>700</v>
      </c>
    </row>
    <row r="30" spans="1:11" x14ac:dyDescent="0.3">
      <c r="A30" s="7">
        <v>28</v>
      </c>
      <c r="B30" s="8">
        <v>28</v>
      </c>
      <c r="C30" s="7"/>
      <c r="D30" s="8">
        <v>4</v>
      </c>
      <c r="E30" s="9">
        <v>100</v>
      </c>
      <c r="F30" s="8"/>
      <c r="G30" s="9">
        <v>250</v>
      </c>
      <c r="H30" s="53">
        <v>5</v>
      </c>
      <c r="I30" s="7"/>
      <c r="J30" s="11"/>
      <c r="K30" s="10">
        <f t="shared" si="0"/>
        <v>700</v>
      </c>
    </row>
    <row r="31" spans="1:11" x14ac:dyDescent="0.3">
      <c r="A31" s="7">
        <v>29</v>
      </c>
      <c r="B31" s="8">
        <v>29</v>
      </c>
      <c r="C31" s="7"/>
      <c r="D31" s="8">
        <v>4</v>
      </c>
      <c r="E31" s="9">
        <v>100</v>
      </c>
      <c r="F31" s="8"/>
      <c r="G31" s="9">
        <v>250</v>
      </c>
      <c r="H31" s="53">
        <v>5</v>
      </c>
      <c r="I31" s="7"/>
      <c r="J31" s="11"/>
      <c r="K31" s="10">
        <f t="shared" si="0"/>
        <v>700</v>
      </c>
    </row>
    <row r="32" spans="1:11" x14ac:dyDescent="0.3">
      <c r="A32" s="7">
        <v>30</v>
      </c>
      <c r="B32" s="8">
        <v>30</v>
      </c>
      <c r="C32" s="7"/>
      <c r="D32" s="8">
        <v>5</v>
      </c>
      <c r="E32" s="9">
        <v>100</v>
      </c>
      <c r="F32" s="8"/>
      <c r="G32" s="9">
        <v>250</v>
      </c>
      <c r="H32" s="8">
        <v>5</v>
      </c>
      <c r="I32" s="7"/>
      <c r="J32" s="11"/>
      <c r="K32" s="10">
        <f t="shared" si="0"/>
        <v>800</v>
      </c>
    </row>
    <row r="33" spans="1:11" x14ac:dyDescent="0.3">
      <c r="A33" s="7">
        <v>31</v>
      </c>
      <c r="B33" s="8">
        <v>31</v>
      </c>
      <c r="C33" s="7"/>
      <c r="D33" s="8">
        <v>4</v>
      </c>
      <c r="E33" s="9">
        <v>100</v>
      </c>
      <c r="F33" s="8"/>
      <c r="G33" s="9">
        <v>250</v>
      </c>
      <c r="H33" s="8">
        <v>5</v>
      </c>
      <c r="I33" s="7"/>
      <c r="J33" s="11"/>
      <c r="K33" s="10">
        <f t="shared" si="0"/>
        <v>700</v>
      </c>
    </row>
    <row r="34" spans="1:11" x14ac:dyDescent="0.3">
      <c r="A34" s="7">
        <v>32</v>
      </c>
      <c r="B34" s="8"/>
      <c r="C34" s="7"/>
      <c r="D34" s="8"/>
      <c r="E34" s="9">
        <v>100</v>
      </c>
      <c r="F34" s="8"/>
      <c r="G34" s="9">
        <v>250</v>
      </c>
      <c r="H34" s="8"/>
      <c r="I34" s="7"/>
      <c r="J34" s="11"/>
      <c r="K34" s="10">
        <f t="shared" si="0"/>
        <v>0</v>
      </c>
    </row>
    <row r="35" spans="1:11" x14ac:dyDescent="0.3">
      <c r="A35" s="7">
        <v>33</v>
      </c>
      <c r="B35" s="8"/>
      <c r="C35" s="7"/>
      <c r="D35" s="8"/>
      <c r="E35" s="9">
        <v>100</v>
      </c>
      <c r="F35" s="8"/>
      <c r="G35" s="9">
        <v>250</v>
      </c>
      <c r="H35" s="8"/>
      <c r="I35" s="7"/>
      <c r="J35" s="11"/>
      <c r="K35" s="10">
        <f t="shared" ref="K35:K52" si="1">(D35*E35)+(F35*G35)+(H35*60)+I35</f>
        <v>0</v>
      </c>
    </row>
    <row r="36" spans="1:11" x14ac:dyDescent="0.3">
      <c r="A36" s="7">
        <v>34</v>
      </c>
      <c r="B36" s="8"/>
      <c r="C36" s="7"/>
      <c r="D36" s="8"/>
      <c r="E36" s="9">
        <v>100</v>
      </c>
      <c r="F36" s="8"/>
      <c r="G36" s="9">
        <v>250</v>
      </c>
      <c r="H36" s="8"/>
      <c r="I36" s="7"/>
      <c r="J36" s="11"/>
      <c r="K36" s="10">
        <f t="shared" si="1"/>
        <v>0</v>
      </c>
    </row>
    <row r="37" spans="1:11" x14ac:dyDescent="0.3">
      <c r="A37" s="7">
        <v>35</v>
      </c>
      <c r="B37" s="8"/>
      <c r="C37" s="7"/>
      <c r="D37" s="8"/>
      <c r="E37" s="9">
        <v>100</v>
      </c>
      <c r="F37" s="8"/>
      <c r="G37" s="9">
        <v>250</v>
      </c>
      <c r="H37" s="8"/>
      <c r="I37" s="7"/>
      <c r="J37" s="11"/>
      <c r="K37" s="10">
        <f t="shared" si="1"/>
        <v>0</v>
      </c>
    </row>
    <row r="38" spans="1:11" x14ac:dyDescent="0.3">
      <c r="A38" s="7">
        <v>36</v>
      </c>
      <c r="B38" s="8"/>
      <c r="C38" s="7"/>
      <c r="D38" s="8"/>
      <c r="E38" s="9">
        <v>100</v>
      </c>
      <c r="F38" s="8"/>
      <c r="G38" s="9">
        <v>250</v>
      </c>
      <c r="H38" s="8"/>
      <c r="I38" s="7"/>
      <c r="J38" s="11"/>
      <c r="K38" s="10">
        <f t="shared" si="1"/>
        <v>0</v>
      </c>
    </row>
    <row r="39" spans="1:11" x14ac:dyDescent="0.3">
      <c r="A39" s="7">
        <v>37</v>
      </c>
      <c r="B39" s="8"/>
      <c r="C39" s="7"/>
      <c r="D39" s="8"/>
      <c r="E39" s="9">
        <v>100</v>
      </c>
      <c r="F39" s="8"/>
      <c r="G39" s="9">
        <v>250</v>
      </c>
      <c r="H39" s="8"/>
      <c r="I39" s="7"/>
      <c r="J39" s="11"/>
      <c r="K39" s="10">
        <f t="shared" si="1"/>
        <v>0</v>
      </c>
    </row>
    <row r="40" spans="1:11" x14ac:dyDescent="0.3">
      <c r="A40" s="7">
        <v>38</v>
      </c>
      <c r="B40" s="8"/>
      <c r="C40" s="7"/>
      <c r="D40" s="8"/>
      <c r="E40" s="9">
        <v>100</v>
      </c>
      <c r="F40" s="8"/>
      <c r="G40" s="9">
        <v>250</v>
      </c>
      <c r="H40" s="8"/>
      <c r="I40" s="7"/>
      <c r="J40" s="11"/>
      <c r="K40" s="10">
        <f t="shared" si="1"/>
        <v>0</v>
      </c>
    </row>
    <row r="41" spans="1:11" x14ac:dyDescent="0.3">
      <c r="A41" s="7">
        <v>39</v>
      </c>
      <c r="B41" s="8"/>
      <c r="C41" s="7"/>
      <c r="D41" s="8"/>
      <c r="E41" s="9">
        <v>100</v>
      </c>
      <c r="F41" s="8"/>
      <c r="G41" s="9">
        <v>250</v>
      </c>
      <c r="H41" s="8"/>
      <c r="I41" s="7"/>
      <c r="J41" s="11"/>
      <c r="K41" s="10">
        <f t="shared" si="1"/>
        <v>0</v>
      </c>
    </row>
    <row r="42" spans="1:11" x14ac:dyDescent="0.3">
      <c r="A42" s="7">
        <v>40</v>
      </c>
      <c r="B42" s="8"/>
      <c r="C42" s="7"/>
      <c r="D42" s="8"/>
      <c r="E42" s="9">
        <v>100</v>
      </c>
      <c r="F42" s="8"/>
      <c r="G42" s="9">
        <v>250</v>
      </c>
      <c r="H42" s="8"/>
      <c r="I42" s="7"/>
      <c r="J42" s="11"/>
      <c r="K42" s="10">
        <f t="shared" si="1"/>
        <v>0</v>
      </c>
    </row>
    <row r="43" spans="1:11" x14ac:dyDescent="0.3">
      <c r="A43" s="7">
        <v>41</v>
      </c>
      <c r="B43" s="8"/>
      <c r="C43" s="7"/>
      <c r="D43" s="8"/>
      <c r="E43" s="9">
        <v>100</v>
      </c>
      <c r="F43" s="8"/>
      <c r="G43" s="9">
        <v>250</v>
      </c>
      <c r="H43" s="8"/>
      <c r="I43" s="7"/>
      <c r="J43" s="11"/>
      <c r="K43" s="10">
        <f t="shared" si="1"/>
        <v>0</v>
      </c>
    </row>
    <row r="44" spans="1:11" x14ac:dyDescent="0.3">
      <c r="A44" s="7">
        <v>42</v>
      </c>
      <c r="B44" s="8"/>
      <c r="C44" s="7"/>
      <c r="D44" s="8"/>
      <c r="E44" s="9">
        <v>100</v>
      </c>
      <c r="F44" s="8"/>
      <c r="G44" s="9">
        <v>250</v>
      </c>
      <c r="H44" s="8"/>
      <c r="I44" s="7"/>
      <c r="J44" s="11"/>
      <c r="K44" s="10">
        <f t="shared" si="1"/>
        <v>0</v>
      </c>
    </row>
    <row r="45" spans="1:11" x14ac:dyDescent="0.3">
      <c r="A45" s="7">
        <v>43</v>
      </c>
      <c r="B45" s="8"/>
      <c r="C45" s="7"/>
      <c r="D45" s="8"/>
      <c r="E45" s="9">
        <v>100</v>
      </c>
      <c r="F45" s="8"/>
      <c r="G45" s="9">
        <v>250</v>
      </c>
      <c r="H45" s="8"/>
      <c r="I45" s="7"/>
      <c r="J45" s="11"/>
      <c r="K45" s="10">
        <f t="shared" si="1"/>
        <v>0</v>
      </c>
    </row>
    <row r="46" spans="1:11" x14ac:dyDescent="0.3">
      <c r="A46" s="7">
        <v>44</v>
      </c>
      <c r="B46" s="8"/>
      <c r="C46" s="7"/>
      <c r="D46" s="8"/>
      <c r="E46" s="9">
        <v>100</v>
      </c>
      <c r="F46" s="8"/>
      <c r="G46" s="9">
        <v>250</v>
      </c>
      <c r="H46" s="8"/>
      <c r="I46" s="7"/>
      <c r="J46" s="11"/>
      <c r="K46" s="10">
        <f t="shared" si="1"/>
        <v>0</v>
      </c>
    </row>
    <row r="47" spans="1:11" x14ac:dyDescent="0.3">
      <c r="A47" s="7">
        <v>45</v>
      </c>
      <c r="B47" s="8"/>
      <c r="C47" s="7"/>
      <c r="D47" s="8"/>
      <c r="E47" s="9">
        <v>100</v>
      </c>
      <c r="F47" s="8"/>
      <c r="G47" s="9">
        <v>250</v>
      </c>
      <c r="H47" s="8"/>
      <c r="I47" s="7"/>
      <c r="J47" s="11"/>
      <c r="K47" s="10">
        <f t="shared" si="1"/>
        <v>0</v>
      </c>
    </row>
    <row r="48" spans="1:11" x14ac:dyDescent="0.3">
      <c r="A48" s="7">
        <v>46</v>
      </c>
      <c r="B48" s="8"/>
      <c r="C48" s="7"/>
      <c r="D48" s="8"/>
      <c r="E48" s="9">
        <v>100</v>
      </c>
      <c r="F48" s="8"/>
      <c r="G48" s="9">
        <v>250</v>
      </c>
      <c r="H48" s="8"/>
      <c r="I48" s="7"/>
      <c r="J48" s="11"/>
      <c r="K48" s="10">
        <f t="shared" si="1"/>
        <v>0</v>
      </c>
    </row>
    <row r="49" spans="1:11" x14ac:dyDescent="0.3">
      <c r="A49" s="7">
        <v>47</v>
      </c>
      <c r="B49" s="8"/>
      <c r="C49" s="7"/>
      <c r="D49" s="8"/>
      <c r="E49" s="9">
        <v>100</v>
      </c>
      <c r="F49" s="8"/>
      <c r="G49" s="9">
        <v>250</v>
      </c>
      <c r="H49" s="8"/>
      <c r="I49" s="7"/>
      <c r="J49" s="11"/>
      <c r="K49" s="10">
        <f t="shared" si="1"/>
        <v>0</v>
      </c>
    </row>
    <row r="50" spans="1:11" x14ac:dyDescent="0.3">
      <c r="A50" s="7">
        <v>48</v>
      </c>
      <c r="B50" s="8"/>
      <c r="C50" s="7"/>
      <c r="D50" s="8"/>
      <c r="E50" s="9">
        <v>100</v>
      </c>
      <c r="F50" s="8"/>
      <c r="G50" s="9">
        <v>250</v>
      </c>
      <c r="H50" s="8"/>
      <c r="I50" s="7"/>
      <c r="J50" s="11"/>
      <c r="K50" s="10">
        <f t="shared" si="1"/>
        <v>0</v>
      </c>
    </row>
    <row r="51" spans="1:11" x14ac:dyDescent="0.3">
      <c r="A51" s="7">
        <v>49</v>
      </c>
      <c r="B51" s="8"/>
      <c r="C51" s="7"/>
      <c r="D51" s="8"/>
      <c r="E51" s="9">
        <v>100</v>
      </c>
      <c r="F51" s="8"/>
      <c r="G51" s="9">
        <v>250</v>
      </c>
      <c r="H51" s="8"/>
      <c r="I51" s="7"/>
      <c r="J51" s="11"/>
      <c r="K51" s="10">
        <f t="shared" si="1"/>
        <v>0</v>
      </c>
    </row>
    <row r="52" spans="1:11" x14ac:dyDescent="0.3">
      <c r="A52" s="7">
        <v>50</v>
      </c>
      <c r="B52" s="8"/>
      <c r="C52" s="7"/>
      <c r="D52" s="8"/>
      <c r="E52" s="9">
        <v>100</v>
      </c>
      <c r="F52" s="8"/>
      <c r="G52" s="9">
        <v>250</v>
      </c>
      <c r="H52" s="8"/>
      <c r="I52" s="7"/>
      <c r="J52" s="11"/>
      <c r="K52" s="10">
        <f t="shared" si="1"/>
        <v>0</v>
      </c>
    </row>
  </sheetData>
  <sortState ref="B3:K52">
    <sortCondition ref="B3:B52"/>
  </sortState>
  <mergeCells count="2">
    <mergeCell ref="F2:G2"/>
    <mergeCell ref="D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P34" sqref="P34"/>
    </sheetView>
  </sheetViews>
  <sheetFormatPr defaultRowHeight="14.4" x14ac:dyDescent="0.3"/>
  <cols>
    <col min="1" max="1" width="3" bestFit="1" customWidth="1"/>
    <col min="3" max="3" width="15" customWidth="1"/>
    <col min="4" max="4" width="12.44140625" customWidth="1"/>
    <col min="5" max="5" width="3.5546875" customWidth="1"/>
    <col min="6" max="6" width="11.44140625" customWidth="1"/>
    <col min="7" max="7" width="3.88671875" customWidth="1"/>
    <col min="8" max="8" width="8.6640625" customWidth="1"/>
    <col min="9" max="9" width="3.88671875" customWidth="1"/>
    <col min="12" max="12" width="1.109375" customWidth="1"/>
  </cols>
  <sheetData>
    <row r="1" spans="1:13" s="52" customFormat="1" ht="15.6" x14ac:dyDescent="0.3">
      <c r="A1" s="60" t="s">
        <v>31</v>
      </c>
    </row>
    <row r="2" spans="1:13" x14ac:dyDescent="0.3">
      <c r="A2" s="67"/>
      <c r="B2" s="68" t="s">
        <v>0</v>
      </c>
      <c r="C2" s="69" t="s">
        <v>1</v>
      </c>
      <c r="D2" s="88" t="s">
        <v>11</v>
      </c>
      <c r="E2" s="89"/>
      <c r="F2" s="88" t="s">
        <v>12</v>
      </c>
      <c r="G2" s="89"/>
      <c r="H2" s="88" t="s">
        <v>9</v>
      </c>
      <c r="I2" s="89"/>
      <c r="J2" s="70" t="s">
        <v>4</v>
      </c>
      <c r="K2" s="71" t="s">
        <v>5</v>
      </c>
      <c r="L2" s="72"/>
      <c r="M2" s="73" t="s">
        <v>10</v>
      </c>
    </row>
    <row r="3" spans="1:13" x14ac:dyDescent="0.3">
      <c r="A3" s="15">
        <v>1</v>
      </c>
      <c r="B3" s="12">
        <v>1</v>
      </c>
      <c r="C3" s="15"/>
      <c r="D3" s="12">
        <v>1</v>
      </c>
      <c r="E3" s="16">
        <v>50</v>
      </c>
      <c r="F3" s="12">
        <v>2</v>
      </c>
      <c r="G3" s="16">
        <v>120</v>
      </c>
      <c r="H3" s="12"/>
      <c r="I3" s="16">
        <v>250</v>
      </c>
      <c r="J3" s="14">
        <v>3</v>
      </c>
      <c r="K3" s="17">
        <v>2</v>
      </c>
      <c r="L3" s="18"/>
      <c r="M3" s="13">
        <f t="shared" ref="M3:M33" si="0">(D3*E3)+(F3*G3)+(H3*I3)+(J3*60)+K3</f>
        <v>472</v>
      </c>
    </row>
    <row r="4" spans="1:13" x14ac:dyDescent="0.3">
      <c r="A4" s="15">
        <v>2</v>
      </c>
      <c r="B4" s="12">
        <v>2</v>
      </c>
      <c r="C4" s="15"/>
      <c r="D4" s="12">
        <v>0</v>
      </c>
      <c r="E4" s="16">
        <v>50</v>
      </c>
      <c r="F4" s="12">
        <v>1</v>
      </c>
      <c r="G4" s="16">
        <v>120</v>
      </c>
      <c r="H4" s="12"/>
      <c r="I4" s="16">
        <v>250</v>
      </c>
      <c r="J4" s="14">
        <v>1</v>
      </c>
      <c r="K4" s="17">
        <v>55</v>
      </c>
      <c r="L4" s="18"/>
      <c r="M4" s="13">
        <f t="shared" si="0"/>
        <v>235</v>
      </c>
    </row>
    <row r="5" spans="1:13" x14ac:dyDescent="0.3">
      <c r="A5" s="15">
        <v>3</v>
      </c>
      <c r="B5" s="12">
        <v>3</v>
      </c>
      <c r="C5" s="15"/>
      <c r="D5" s="12">
        <v>1</v>
      </c>
      <c r="E5" s="16">
        <v>50</v>
      </c>
      <c r="F5" s="12">
        <v>0</v>
      </c>
      <c r="G5" s="16">
        <v>120</v>
      </c>
      <c r="H5" s="12"/>
      <c r="I5" s="16">
        <v>250</v>
      </c>
      <c r="J5" s="14">
        <v>1</v>
      </c>
      <c r="K5" s="17">
        <v>35</v>
      </c>
      <c r="L5" s="18"/>
      <c r="M5" s="13">
        <f t="shared" si="0"/>
        <v>145</v>
      </c>
    </row>
    <row r="6" spans="1:13" x14ac:dyDescent="0.3">
      <c r="A6" s="15">
        <v>4</v>
      </c>
      <c r="B6" s="12">
        <v>4</v>
      </c>
      <c r="C6" s="15"/>
      <c r="D6" s="12">
        <v>0</v>
      </c>
      <c r="E6" s="16">
        <v>50</v>
      </c>
      <c r="F6" s="12">
        <v>2</v>
      </c>
      <c r="G6" s="16">
        <v>120</v>
      </c>
      <c r="H6" s="12"/>
      <c r="I6" s="16">
        <v>250</v>
      </c>
      <c r="J6" s="14">
        <v>1</v>
      </c>
      <c r="K6" s="17">
        <v>51</v>
      </c>
      <c r="L6" s="18"/>
      <c r="M6" s="13">
        <f t="shared" si="0"/>
        <v>351</v>
      </c>
    </row>
    <row r="7" spans="1:13" x14ac:dyDescent="0.3">
      <c r="A7" s="15">
        <v>5</v>
      </c>
      <c r="B7" s="12">
        <v>5</v>
      </c>
      <c r="C7" s="15"/>
      <c r="D7" s="12">
        <v>0</v>
      </c>
      <c r="E7" s="16">
        <v>50</v>
      </c>
      <c r="F7" s="12">
        <v>1</v>
      </c>
      <c r="G7" s="16">
        <v>120</v>
      </c>
      <c r="H7" s="12"/>
      <c r="I7" s="16">
        <v>250</v>
      </c>
      <c r="J7" s="14">
        <v>2</v>
      </c>
      <c r="K7" s="17">
        <v>2</v>
      </c>
      <c r="L7" s="18"/>
      <c r="M7" s="13">
        <f t="shared" si="0"/>
        <v>242</v>
      </c>
    </row>
    <row r="8" spans="1:13" x14ac:dyDescent="0.3">
      <c r="A8" s="15">
        <v>6</v>
      </c>
      <c r="B8" s="12">
        <v>6</v>
      </c>
      <c r="C8" s="15"/>
      <c r="D8" s="12">
        <v>2</v>
      </c>
      <c r="E8" s="16">
        <v>50</v>
      </c>
      <c r="F8" s="12">
        <v>0</v>
      </c>
      <c r="G8" s="16">
        <v>120</v>
      </c>
      <c r="H8" s="12"/>
      <c r="I8" s="16">
        <v>250</v>
      </c>
      <c r="J8" s="14">
        <v>1</v>
      </c>
      <c r="K8" s="17">
        <v>47</v>
      </c>
      <c r="L8" s="18"/>
      <c r="M8" s="13">
        <f t="shared" si="0"/>
        <v>207</v>
      </c>
    </row>
    <row r="9" spans="1:13" x14ac:dyDescent="0.3">
      <c r="A9" s="15">
        <v>7</v>
      </c>
      <c r="B9" s="12">
        <v>7</v>
      </c>
      <c r="C9" s="15"/>
      <c r="D9" s="12">
        <v>1</v>
      </c>
      <c r="E9" s="16">
        <v>50</v>
      </c>
      <c r="F9" s="12">
        <v>0</v>
      </c>
      <c r="G9" s="16">
        <v>120</v>
      </c>
      <c r="H9" s="12"/>
      <c r="I9" s="16">
        <v>250</v>
      </c>
      <c r="J9" s="14">
        <v>2</v>
      </c>
      <c r="K9" s="17">
        <v>41</v>
      </c>
      <c r="L9" s="18"/>
      <c r="M9" s="13">
        <f t="shared" si="0"/>
        <v>211</v>
      </c>
    </row>
    <row r="10" spans="1:13" x14ac:dyDescent="0.3">
      <c r="A10" s="15">
        <v>8</v>
      </c>
      <c r="B10" s="12">
        <v>8</v>
      </c>
      <c r="C10" s="15"/>
      <c r="D10" s="12">
        <v>1</v>
      </c>
      <c r="E10" s="16">
        <v>50</v>
      </c>
      <c r="F10" s="12">
        <v>2</v>
      </c>
      <c r="G10" s="16">
        <v>120</v>
      </c>
      <c r="H10" s="12"/>
      <c r="I10" s="16">
        <v>250</v>
      </c>
      <c r="J10" s="14">
        <v>2</v>
      </c>
      <c r="K10" s="17"/>
      <c r="L10" s="18"/>
      <c r="M10" s="13">
        <f t="shared" si="0"/>
        <v>410</v>
      </c>
    </row>
    <row r="11" spans="1:13" x14ac:dyDescent="0.3">
      <c r="A11" s="15">
        <v>9</v>
      </c>
      <c r="B11" s="12">
        <v>9</v>
      </c>
      <c r="C11" s="15"/>
      <c r="D11" s="12">
        <v>3</v>
      </c>
      <c r="E11" s="16">
        <v>50</v>
      </c>
      <c r="F11" s="12">
        <v>2</v>
      </c>
      <c r="G11" s="16">
        <v>120</v>
      </c>
      <c r="H11" s="12"/>
      <c r="I11" s="16">
        <v>250</v>
      </c>
      <c r="J11" s="14">
        <v>4</v>
      </c>
      <c r="K11" s="17">
        <v>10</v>
      </c>
      <c r="L11" s="18"/>
      <c r="M11" s="13">
        <f t="shared" si="0"/>
        <v>640</v>
      </c>
    </row>
    <row r="12" spans="1:13" x14ac:dyDescent="0.3">
      <c r="A12" s="15">
        <v>10</v>
      </c>
      <c r="B12" s="12">
        <v>10</v>
      </c>
      <c r="C12" s="15"/>
      <c r="D12" s="12">
        <v>0</v>
      </c>
      <c r="E12" s="16">
        <v>50</v>
      </c>
      <c r="F12" s="12">
        <v>1</v>
      </c>
      <c r="G12" s="16">
        <v>120</v>
      </c>
      <c r="H12" s="12"/>
      <c r="I12" s="16">
        <v>250</v>
      </c>
      <c r="J12" s="14">
        <v>1</v>
      </c>
      <c r="K12" s="17">
        <v>48</v>
      </c>
      <c r="L12" s="18"/>
      <c r="M12" s="13">
        <f t="shared" si="0"/>
        <v>228</v>
      </c>
    </row>
    <row r="13" spans="1:13" x14ac:dyDescent="0.3">
      <c r="A13" s="15">
        <v>11</v>
      </c>
      <c r="B13" s="12">
        <v>11</v>
      </c>
      <c r="C13" s="15"/>
      <c r="D13" s="12">
        <v>0</v>
      </c>
      <c r="E13" s="16">
        <v>50</v>
      </c>
      <c r="F13" s="12">
        <v>0</v>
      </c>
      <c r="G13" s="16">
        <v>120</v>
      </c>
      <c r="H13" s="12"/>
      <c r="I13" s="16">
        <v>250</v>
      </c>
      <c r="J13" s="14">
        <v>1</v>
      </c>
      <c r="K13" s="17">
        <v>47</v>
      </c>
      <c r="L13" s="18"/>
      <c r="M13" s="13">
        <f t="shared" si="0"/>
        <v>107</v>
      </c>
    </row>
    <row r="14" spans="1:13" x14ac:dyDescent="0.3">
      <c r="A14" s="15">
        <v>12</v>
      </c>
      <c r="B14" s="12">
        <v>12</v>
      </c>
      <c r="C14" s="15"/>
      <c r="D14" s="12">
        <v>0</v>
      </c>
      <c r="E14" s="16">
        <v>50</v>
      </c>
      <c r="F14" s="12">
        <v>1</v>
      </c>
      <c r="G14" s="16">
        <v>120</v>
      </c>
      <c r="H14" s="12"/>
      <c r="I14" s="16">
        <v>250</v>
      </c>
      <c r="J14" s="14">
        <v>2</v>
      </c>
      <c r="K14" s="17">
        <v>52</v>
      </c>
      <c r="L14" s="18"/>
      <c r="M14" s="13">
        <f t="shared" si="0"/>
        <v>292</v>
      </c>
    </row>
    <row r="15" spans="1:13" x14ac:dyDescent="0.3">
      <c r="A15" s="15">
        <v>13</v>
      </c>
      <c r="B15" s="12">
        <v>13</v>
      </c>
      <c r="C15" s="15"/>
      <c r="D15" s="12">
        <v>0</v>
      </c>
      <c r="E15" s="16">
        <v>50</v>
      </c>
      <c r="F15" s="12">
        <v>1</v>
      </c>
      <c r="G15" s="16">
        <v>120</v>
      </c>
      <c r="H15" s="12"/>
      <c r="I15" s="16">
        <v>250</v>
      </c>
      <c r="J15" s="14">
        <v>2</v>
      </c>
      <c r="K15" s="17">
        <v>55</v>
      </c>
      <c r="L15" s="18"/>
      <c r="M15" s="13">
        <f t="shared" si="0"/>
        <v>295</v>
      </c>
    </row>
    <row r="16" spans="1:13" x14ac:dyDescent="0.3">
      <c r="A16" s="15">
        <v>14</v>
      </c>
      <c r="B16" s="12">
        <v>14</v>
      </c>
      <c r="C16" s="15"/>
      <c r="D16" s="12">
        <v>0</v>
      </c>
      <c r="E16" s="16">
        <v>50</v>
      </c>
      <c r="F16" s="12">
        <v>0</v>
      </c>
      <c r="G16" s="16">
        <v>120</v>
      </c>
      <c r="H16" s="12"/>
      <c r="I16" s="16">
        <v>250</v>
      </c>
      <c r="J16" s="14">
        <v>1</v>
      </c>
      <c r="K16" s="17">
        <v>56</v>
      </c>
      <c r="L16" s="18"/>
      <c r="M16" s="13">
        <f t="shared" si="0"/>
        <v>116</v>
      </c>
    </row>
    <row r="17" spans="1:13" x14ac:dyDescent="0.3">
      <c r="A17" s="15">
        <v>15</v>
      </c>
      <c r="B17" s="12">
        <v>15</v>
      </c>
      <c r="C17" s="15"/>
      <c r="D17" s="12">
        <v>0</v>
      </c>
      <c r="E17" s="16">
        <v>50</v>
      </c>
      <c r="F17" s="12">
        <v>0</v>
      </c>
      <c r="G17" s="16">
        <v>120</v>
      </c>
      <c r="H17" s="12"/>
      <c r="I17" s="16">
        <v>250</v>
      </c>
      <c r="J17" s="14">
        <v>2</v>
      </c>
      <c r="K17" s="17">
        <v>11</v>
      </c>
      <c r="L17" s="18"/>
      <c r="M17" s="13">
        <f t="shared" si="0"/>
        <v>131</v>
      </c>
    </row>
    <row r="18" spans="1:13" x14ac:dyDescent="0.3">
      <c r="A18" s="15">
        <v>16</v>
      </c>
      <c r="B18" s="12">
        <v>16</v>
      </c>
      <c r="C18" s="15"/>
      <c r="D18" s="12">
        <v>0</v>
      </c>
      <c r="E18" s="16">
        <v>50</v>
      </c>
      <c r="F18" s="12">
        <v>1</v>
      </c>
      <c r="G18" s="16">
        <v>120</v>
      </c>
      <c r="H18" s="12"/>
      <c r="I18" s="16">
        <v>250</v>
      </c>
      <c r="J18" s="14">
        <v>1</v>
      </c>
      <c r="K18" s="17">
        <v>51</v>
      </c>
      <c r="L18" s="18"/>
      <c r="M18" s="13">
        <f t="shared" si="0"/>
        <v>231</v>
      </c>
    </row>
    <row r="19" spans="1:13" x14ac:dyDescent="0.3">
      <c r="A19" s="15">
        <v>17</v>
      </c>
      <c r="B19" s="12">
        <v>17</v>
      </c>
      <c r="C19" s="15"/>
      <c r="D19" s="12">
        <v>0</v>
      </c>
      <c r="E19" s="16">
        <v>50</v>
      </c>
      <c r="F19" s="12">
        <v>1</v>
      </c>
      <c r="G19" s="16">
        <v>120</v>
      </c>
      <c r="H19" s="12"/>
      <c r="I19" s="16">
        <v>250</v>
      </c>
      <c r="J19" s="14">
        <v>2</v>
      </c>
      <c r="K19" s="17">
        <v>21</v>
      </c>
      <c r="L19" s="18"/>
      <c r="M19" s="13">
        <f t="shared" si="0"/>
        <v>261</v>
      </c>
    </row>
    <row r="20" spans="1:13" x14ac:dyDescent="0.3">
      <c r="A20" s="15">
        <v>18</v>
      </c>
      <c r="B20" s="12">
        <v>18</v>
      </c>
      <c r="C20" s="15"/>
      <c r="D20" s="12">
        <v>1</v>
      </c>
      <c r="E20" s="16">
        <v>50</v>
      </c>
      <c r="F20" s="12">
        <v>2</v>
      </c>
      <c r="G20" s="16">
        <v>120</v>
      </c>
      <c r="H20" s="12"/>
      <c r="I20" s="16">
        <v>250</v>
      </c>
      <c r="J20" s="14">
        <v>2</v>
      </c>
      <c r="K20" s="17">
        <v>33</v>
      </c>
      <c r="L20" s="18"/>
      <c r="M20" s="13">
        <f t="shared" si="0"/>
        <v>443</v>
      </c>
    </row>
    <row r="21" spans="1:13" x14ac:dyDescent="0.3">
      <c r="A21" s="15">
        <v>19</v>
      </c>
      <c r="B21" s="12">
        <v>19</v>
      </c>
      <c r="C21" s="15"/>
      <c r="D21" s="12">
        <v>0</v>
      </c>
      <c r="E21" s="16">
        <v>50</v>
      </c>
      <c r="F21" s="12">
        <v>0</v>
      </c>
      <c r="G21" s="16">
        <v>120</v>
      </c>
      <c r="H21" s="12"/>
      <c r="I21" s="16">
        <v>250</v>
      </c>
      <c r="J21" s="14">
        <v>2</v>
      </c>
      <c r="K21" s="17">
        <v>2</v>
      </c>
      <c r="L21" s="18"/>
      <c r="M21" s="13">
        <f t="shared" si="0"/>
        <v>122</v>
      </c>
    </row>
    <row r="22" spans="1:13" x14ac:dyDescent="0.3">
      <c r="A22" s="15">
        <v>20</v>
      </c>
      <c r="B22" s="12">
        <v>20</v>
      </c>
      <c r="C22" s="15"/>
      <c r="D22" s="12">
        <v>10</v>
      </c>
      <c r="E22" s="16">
        <v>50</v>
      </c>
      <c r="F22" s="12">
        <v>5</v>
      </c>
      <c r="G22" s="16">
        <v>120</v>
      </c>
      <c r="H22" s="12"/>
      <c r="I22" s="16">
        <v>250</v>
      </c>
      <c r="J22" s="14">
        <v>5</v>
      </c>
      <c r="K22" s="17"/>
      <c r="L22" s="18"/>
      <c r="M22" s="13">
        <f t="shared" si="0"/>
        <v>1400</v>
      </c>
    </row>
    <row r="23" spans="1:13" x14ac:dyDescent="0.3">
      <c r="A23" s="15">
        <v>21</v>
      </c>
      <c r="B23" s="12">
        <v>21</v>
      </c>
      <c r="C23" s="15"/>
      <c r="D23" s="12">
        <v>1</v>
      </c>
      <c r="E23" s="16">
        <v>50</v>
      </c>
      <c r="F23" s="12">
        <v>1</v>
      </c>
      <c r="G23" s="16">
        <v>120</v>
      </c>
      <c r="H23" s="12"/>
      <c r="I23" s="16">
        <v>250</v>
      </c>
      <c r="J23" s="14">
        <v>1</v>
      </c>
      <c r="K23" s="17">
        <v>45</v>
      </c>
      <c r="L23" s="18"/>
      <c r="M23" s="13">
        <f t="shared" si="0"/>
        <v>275</v>
      </c>
    </row>
    <row r="24" spans="1:13" x14ac:dyDescent="0.3">
      <c r="A24" s="15">
        <v>22</v>
      </c>
      <c r="B24" s="12">
        <v>22</v>
      </c>
      <c r="C24" s="15"/>
      <c r="D24" s="12">
        <v>1</v>
      </c>
      <c r="E24" s="16">
        <v>50</v>
      </c>
      <c r="F24" s="12">
        <v>0</v>
      </c>
      <c r="G24" s="16">
        <v>120</v>
      </c>
      <c r="H24" s="12"/>
      <c r="I24" s="16">
        <v>250</v>
      </c>
      <c r="J24" s="14">
        <v>3</v>
      </c>
      <c r="K24" s="17">
        <v>25</v>
      </c>
      <c r="L24" s="18"/>
      <c r="M24" s="13">
        <f t="shared" si="0"/>
        <v>255</v>
      </c>
    </row>
    <row r="25" spans="1:13" x14ac:dyDescent="0.3">
      <c r="A25" s="15">
        <v>23</v>
      </c>
      <c r="B25" s="12">
        <v>23</v>
      </c>
      <c r="C25" s="15"/>
      <c r="D25" s="12">
        <v>0</v>
      </c>
      <c r="E25" s="16">
        <v>50</v>
      </c>
      <c r="F25" s="12">
        <v>0</v>
      </c>
      <c r="G25" s="16">
        <v>120</v>
      </c>
      <c r="H25" s="12"/>
      <c r="I25" s="16">
        <v>250</v>
      </c>
      <c r="J25" s="14">
        <v>1</v>
      </c>
      <c r="K25" s="17">
        <v>45</v>
      </c>
      <c r="L25" s="18"/>
      <c r="M25" s="13">
        <f t="shared" si="0"/>
        <v>105</v>
      </c>
    </row>
    <row r="26" spans="1:13" x14ac:dyDescent="0.3">
      <c r="A26" s="15">
        <v>24</v>
      </c>
      <c r="B26" s="12">
        <v>24</v>
      </c>
      <c r="C26" s="15"/>
      <c r="D26" s="12">
        <v>0</v>
      </c>
      <c r="E26" s="16">
        <v>50</v>
      </c>
      <c r="F26" s="12">
        <v>3</v>
      </c>
      <c r="G26" s="16">
        <v>120</v>
      </c>
      <c r="H26" s="12"/>
      <c r="I26" s="16">
        <v>250</v>
      </c>
      <c r="J26" s="14">
        <v>2</v>
      </c>
      <c r="K26" s="15">
        <v>19</v>
      </c>
      <c r="L26" s="18"/>
      <c r="M26" s="13">
        <f t="shared" si="0"/>
        <v>499</v>
      </c>
    </row>
    <row r="27" spans="1:13" x14ac:dyDescent="0.3">
      <c r="A27" s="15">
        <v>25</v>
      </c>
      <c r="B27" s="12">
        <v>25</v>
      </c>
      <c r="C27" s="15"/>
      <c r="D27" s="12">
        <v>1</v>
      </c>
      <c r="E27" s="16">
        <v>50</v>
      </c>
      <c r="F27" s="12">
        <v>0</v>
      </c>
      <c r="G27" s="16">
        <v>120</v>
      </c>
      <c r="H27" s="12"/>
      <c r="I27" s="16">
        <v>250</v>
      </c>
      <c r="J27" s="14">
        <v>2</v>
      </c>
      <c r="K27" s="17">
        <v>18</v>
      </c>
      <c r="L27" s="18"/>
      <c r="M27" s="13">
        <f t="shared" si="0"/>
        <v>188</v>
      </c>
    </row>
    <row r="28" spans="1:13" x14ac:dyDescent="0.3">
      <c r="A28" s="15">
        <v>26</v>
      </c>
      <c r="B28" s="12">
        <v>26</v>
      </c>
      <c r="C28" s="15"/>
      <c r="D28" s="12">
        <v>2</v>
      </c>
      <c r="E28" s="16">
        <v>50</v>
      </c>
      <c r="F28" s="12">
        <v>0</v>
      </c>
      <c r="G28" s="16">
        <v>120</v>
      </c>
      <c r="H28" s="12"/>
      <c r="I28" s="16">
        <v>250</v>
      </c>
      <c r="J28" s="14">
        <v>3</v>
      </c>
      <c r="K28" s="17">
        <v>38</v>
      </c>
      <c r="L28" s="18"/>
      <c r="M28" s="13">
        <f t="shared" si="0"/>
        <v>318</v>
      </c>
    </row>
    <row r="29" spans="1:13" x14ac:dyDescent="0.3">
      <c r="A29" s="15">
        <v>27</v>
      </c>
      <c r="B29" s="12">
        <v>27</v>
      </c>
      <c r="C29" s="15"/>
      <c r="D29" s="12">
        <v>0</v>
      </c>
      <c r="E29" s="16">
        <v>50</v>
      </c>
      <c r="F29" s="12">
        <v>1</v>
      </c>
      <c r="G29" s="16">
        <v>120</v>
      </c>
      <c r="H29" s="12"/>
      <c r="I29" s="16">
        <v>250</v>
      </c>
      <c r="J29" s="14">
        <v>2</v>
      </c>
      <c r="K29" s="17">
        <v>22</v>
      </c>
      <c r="L29" s="18"/>
      <c r="M29" s="13">
        <f t="shared" si="0"/>
        <v>262</v>
      </c>
    </row>
    <row r="30" spans="1:13" x14ac:dyDescent="0.3">
      <c r="A30" s="15">
        <v>28</v>
      </c>
      <c r="B30" s="12">
        <v>28</v>
      </c>
      <c r="C30" s="15"/>
      <c r="D30" s="12">
        <v>0</v>
      </c>
      <c r="E30" s="16">
        <v>50</v>
      </c>
      <c r="F30" s="12">
        <v>1</v>
      </c>
      <c r="G30" s="16">
        <v>120</v>
      </c>
      <c r="H30" s="12"/>
      <c r="I30" s="16">
        <v>250</v>
      </c>
      <c r="J30" s="14">
        <v>1</v>
      </c>
      <c r="K30" s="17">
        <v>45</v>
      </c>
      <c r="L30" s="18"/>
      <c r="M30" s="13">
        <f t="shared" si="0"/>
        <v>225</v>
      </c>
    </row>
    <row r="31" spans="1:13" x14ac:dyDescent="0.3">
      <c r="A31" s="15">
        <v>29</v>
      </c>
      <c r="B31" s="12">
        <v>29</v>
      </c>
      <c r="C31" s="15"/>
      <c r="D31" s="12">
        <v>0</v>
      </c>
      <c r="E31" s="16">
        <v>50</v>
      </c>
      <c r="F31" s="12">
        <v>0</v>
      </c>
      <c r="G31" s="16">
        <v>120</v>
      </c>
      <c r="H31" s="12"/>
      <c r="I31" s="16">
        <v>250</v>
      </c>
      <c r="J31" s="14">
        <v>1</v>
      </c>
      <c r="K31" s="17">
        <v>34</v>
      </c>
      <c r="L31" s="18"/>
      <c r="M31" s="13">
        <f t="shared" si="0"/>
        <v>94</v>
      </c>
    </row>
    <row r="32" spans="1:13" x14ac:dyDescent="0.3">
      <c r="A32" s="15">
        <v>30</v>
      </c>
      <c r="B32" s="12">
        <v>30</v>
      </c>
      <c r="C32" s="15"/>
      <c r="D32" s="12">
        <v>0</v>
      </c>
      <c r="E32" s="16">
        <v>50</v>
      </c>
      <c r="F32" s="12">
        <v>0</v>
      </c>
      <c r="G32" s="16">
        <v>120</v>
      </c>
      <c r="H32" s="12"/>
      <c r="I32" s="16">
        <v>250</v>
      </c>
      <c r="J32" s="14">
        <v>1</v>
      </c>
      <c r="K32" s="17">
        <v>33</v>
      </c>
      <c r="L32" s="18"/>
      <c r="M32" s="13">
        <f t="shared" si="0"/>
        <v>93</v>
      </c>
    </row>
    <row r="33" spans="1:13" x14ac:dyDescent="0.3">
      <c r="A33" s="15">
        <v>31</v>
      </c>
      <c r="B33" s="12">
        <v>31</v>
      </c>
      <c r="C33" s="15"/>
      <c r="D33" s="12">
        <v>0</v>
      </c>
      <c r="E33" s="16">
        <v>50</v>
      </c>
      <c r="F33" s="12">
        <v>0</v>
      </c>
      <c r="G33" s="16">
        <v>120</v>
      </c>
      <c r="H33" s="12"/>
      <c r="I33" s="16">
        <v>250</v>
      </c>
      <c r="J33" s="14">
        <v>2</v>
      </c>
      <c r="K33" s="17">
        <v>13</v>
      </c>
      <c r="L33" s="18"/>
      <c r="M33" s="13">
        <f t="shared" si="0"/>
        <v>133</v>
      </c>
    </row>
    <row r="34" spans="1:13" x14ac:dyDescent="0.3">
      <c r="A34" s="15">
        <v>32</v>
      </c>
      <c r="B34" s="12"/>
      <c r="C34" s="15"/>
      <c r="D34" s="12"/>
      <c r="E34" s="16">
        <v>50</v>
      </c>
      <c r="F34" s="12"/>
      <c r="G34" s="16">
        <v>120</v>
      </c>
      <c r="H34" s="12"/>
      <c r="I34" s="16">
        <v>250</v>
      </c>
      <c r="J34" s="14"/>
      <c r="K34" s="17"/>
      <c r="L34" s="18"/>
      <c r="M34" s="13">
        <f t="shared" ref="M34:M52" si="1">(D34*E34)+(F34*G34)+(H34*I34)+(J34*60)+K34</f>
        <v>0</v>
      </c>
    </row>
    <row r="35" spans="1:13" x14ac:dyDescent="0.3">
      <c r="A35" s="15">
        <v>33</v>
      </c>
      <c r="B35" s="12"/>
      <c r="C35" s="15"/>
      <c r="D35" s="12"/>
      <c r="E35" s="16">
        <v>50</v>
      </c>
      <c r="F35" s="12"/>
      <c r="G35" s="16">
        <v>120</v>
      </c>
      <c r="H35" s="12"/>
      <c r="I35" s="16">
        <v>250</v>
      </c>
      <c r="J35" s="14"/>
      <c r="K35" s="17"/>
      <c r="L35" s="18"/>
      <c r="M35" s="13">
        <f t="shared" si="1"/>
        <v>0</v>
      </c>
    </row>
    <row r="36" spans="1:13" x14ac:dyDescent="0.3">
      <c r="A36" s="15">
        <v>34</v>
      </c>
      <c r="B36" s="12"/>
      <c r="C36" s="15"/>
      <c r="D36" s="12"/>
      <c r="E36" s="16">
        <v>50</v>
      </c>
      <c r="F36" s="12"/>
      <c r="G36" s="16">
        <v>120</v>
      </c>
      <c r="H36" s="12"/>
      <c r="I36" s="16">
        <v>250</v>
      </c>
      <c r="J36" s="14"/>
      <c r="K36" s="17"/>
      <c r="L36" s="18"/>
      <c r="M36" s="13">
        <f t="shared" si="1"/>
        <v>0</v>
      </c>
    </row>
    <row r="37" spans="1:13" x14ac:dyDescent="0.3">
      <c r="A37" s="15">
        <v>35</v>
      </c>
      <c r="B37" s="12"/>
      <c r="C37" s="15"/>
      <c r="D37" s="12"/>
      <c r="E37" s="16">
        <v>50</v>
      </c>
      <c r="F37" s="12"/>
      <c r="G37" s="16">
        <v>120</v>
      </c>
      <c r="H37" s="12"/>
      <c r="I37" s="16">
        <v>250</v>
      </c>
      <c r="J37" s="14"/>
      <c r="K37" s="17"/>
      <c r="L37" s="18"/>
      <c r="M37" s="13">
        <f t="shared" si="1"/>
        <v>0</v>
      </c>
    </row>
    <row r="38" spans="1:13" x14ac:dyDescent="0.3">
      <c r="A38" s="15">
        <v>36</v>
      </c>
      <c r="B38" s="12"/>
      <c r="C38" s="15"/>
      <c r="D38" s="12"/>
      <c r="E38" s="16">
        <v>50</v>
      </c>
      <c r="F38" s="12"/>
      <c r="G38" s="16">
        <v>120</v>
      </c>
      <c r="H38" s="12"/>
      <c r="I38" s="16">
        <v>250</v>
      </c>
      <c r="J38" s="12"/>
      <c r="K38" s="15"/>
      <c r="L38" s="18"/>
      <c r="M38" s="13">
        <f t="shared" si="1"/>
        <v>0</v>
      </c>
    </row>
    <row r="39" spans="1:13" x14ac:dyDescent="0.3">
      <c r="A39" s="15">
        <v>37</v>
      </c>
      <c r="B39" s="12"/>
      <c r="C39" s="15"/>
      <c r="D39" s="12"/>
      <c r="E39" s="16">
        <v>50</v>
      </c>
      <c r="F39" s="12"/>
      <c r="G39" s="16">
        <v>120</v>
      </c>
      <c r="H39" s="12"/>
      <c r="I39" s="16">
        <v>250</v>
      </c>
      <c r="J39" s="12"/>
      <c r="K39" s="15"/>
      <c r="L39" s="18"/>
      <c r="M39" s="13">
        <f t="shared" si="1"/>
        <v>0</v>
      </c>
    </row>
    <row r="40" spans="1:13" x14ac:dyDescent="0.3">
      <c r="A40" s="15">
        <v>38</v>
      </c>
      <c r="B40" s="12"/>
      <c r="C40" s="15"/>
      <c r="D40" s="12"/>
      <c r="E40" s="16">
        <v>50</v>
      </c>
      <c r="F40" s="12"/>
      <c r="G40" s="16">
        <v>120</v>
      </c>
      <c r="H40" s="12"/>
      <c r="I40" s="16">
        <v>250</v>
      </c>
      <c r="J40" s="12"/>
      <c r="K40" s="15"/>
      <c r="L40" s="18"/>
      <c r="M40" s="13">
        <f t="shared" si="1"/>
        <v>0</v>
      </c>
    </row>
    <row r="41" spans="1:13" x14ac:dyDescent="0.3">
      <c r="A41" s="15">
        <v>39</v>
      </c>
      <c r="B41" s="12"/>
      <c r="C41" s="15"/>
      <c r="D41" s="12"/>
      <c r="E41" s="16">
        <v>50</v>
      </c>
      <c r="F41" s="12"/>
      <c r="G41" s="16">
        <v>120</v>
      </c>
      <c r="H41" s="12"/>
      <c r="I41" s="16">
        <v>250</v>
      </c>
      <c r="J41" s="12"/>
      <c r="K41" s="15"/>
      <c r="L41" s="18"/>
      <c r="M41" s="13">
        <f t="shared" si="1"/>
        <v>0</v>
      </c>
    </row>
    <row r="42" spans="1:13" x14ac:dyDescent="0.3">
      <c r="A42" s="15">
        <v>40</v>
      </c>
      <c r="B42" s="12"/>
      <c r="C42" s="15"/>
      <c r="D42" s="12"/>
      <c r="E42" s="16">
        <v>50</v>
      </c>
      <c r="F42" s="12"/>
      <c r="G42" s="16">
        <v>120</v>
      </c>
      <c r="H42" s="12"/>
      <c r="I42" s="16">
        <v>250</v>
      </c>
      <c r="J42" s="12"/>
      <c r="K42" s="15"/>
      <c r="L42" s="18"/>
      <c r="M42" s="13">
        <f t="shared" si="1"/>
        <v>0</v>
      </c>
    </row>
    <row r="43" spans="1:13" x14ac:dyDescent="0.3">
      <c r="A43" s="15">
        <v>41</v>
      </c>
      <c r="B43" s="12"/>
      <c r="C43" s="15"/>
      <c r="D43" s="12"/>
      <c r="E43" s="16">
        <v>50</v>
      </c>
      <c r="F43" s="12"/>
      <c r="G43" s="16">
        <v>120</v>
      </c>
      <c r="H43" s="12"/>
      <c r="I43" s="16">
        <v>250</v>
      </c>
      <c r="J43" s="12"/>
      <c r="K43" s="15"/>
      <c r="L43" s="18"/>
      <c r="M43" s="13">
        <f t="shared" si="1"/>
        <v>0</v>
      </c>
    </row>
    <row r="44" spans="1:13" x14ac:dyDescent="0.3">
      <c r="A44" s="15">
        <v>42</v>
      </c>
      <c r="B44" s="12"/>
      <c r="C44" s="15"/>
      <c r="D44" s="12"/>
      <c r="E44" s="16">
        <v>50</v>
      </c>
      <c r="F44" s="12"/>
      <c r="G44" s="16">
        <v>120</v>
      </c>
      <c r="H44" s="12"/>
      <c r="I44" s="16">
        <v>250</v>
      </c>
      <c r="J44" s="12"/>
      <c r="K44" s="15"/>
      <c r="L44" s="19"/>
      <c r="M44" s="13">
        <f t="shared" si="1"/>
        <v>0</v>
      </c>
    </row>
    <row r="45" spans="1:13" x14ac:dyDescent="0.3">
      <c r="A45" s="15">
        <v>43</v>
      </c>
      <c r="B45" s="12"/>
      <c r="C45" s="15"/>
      <c r="D45" s="12"/>
      <c r="E45" s="16">
        <v>50</v>
      </c>
      <c r="F45" s="12"/>
      <c r="G45" s="16">
        <v>120</v>
      </c>
      <c r="H45" s="12"/>
      <c r="I45" s="16">
        <v>250</v>
      </c>
      <c r="J45" s="12"/>
      <c r="K45" s="15"/>
      <c r="L45" s="19"/>
      <c r="M45" s="13">
        <f t="shared" si="1"/>
        <v>0</v>
      </c>
    </row>
    <row r="46" spans="1:13" x14ac:dyDescent="0.3">
      <c r="A46" s="15">
        <v>44</v>
      </c>
      <c r="B46" s="12"/>
      <c r="C46" s="15"/>
      <c r="D46" s="12"/>
      <c r="E46" s="16">
        <v>50</v>
      </c>
      <c r="F46" s="12"/>
      <c r="G46" s="16">
        <v>120</v>
      </c>
      <c r="H46" s="12"/>
      <c r="I46" s="16">
        <v>250</v>
      </c>
      <c r="J46" s="12"/>
      <c r="K46" s="15"/>
      <c r="L46" s="19"/>
      <c r="M46" s="13">
        <f t="shared" si="1"/>
        <v>0</v>
      </c>
    </row>
    <row r="47" spans="1:13" x14ac:dyDescent="0.3">
      <c r="A47" s="15">
        <v>45</v>
      </c>
      <c r="B47" s="12"/>
      <c r="C47" s="15"/>
      <c r="D47" s="12"/>
      <c r="E47" s="16">
        <v>50</v>
      </c>
      <c r="F47" s="12"/>
      <c r="G47" s="16">
        <v>120</v>
      </c>
      <c r="H47" s="12"/>
      <c r="I47" s="16">
        <v>250</v>
      </c>
      <c r="J47" s="12"/>
      <c r="K47" s="15"/>
      <c r="L47" s="19"/>
      <c r="M47" s="13">
        <f t="shared" si="1"/>
        <v>0</v>
      </c>
    </row>
    <row r="48" spans="1:13" x14ac:dyDescent="0.3">
      <c r="A48" s="15">
        <v>46</v>
      </c>
      <c r="B48" s="12"/>
      <c r="C48" s="15"/>
      <c r="D48" s="12"/>
      <c r="E48" s="16">
        <v>50</v>
      </c>
      <c r="F48" s="12"/>
      <c r="G48" s="16">
        <v>120</v>
      </c>
      <c r="H48" s="12"/>
      <c r="I48" s="16">
        <v>250</v>
      </c>
      <c r="J48" s="12"/>
      <c r="K48" s="15"/>
      <c r="L48" s="19"/>
      <c r="M48" s="13">
        <f t="shared" si="1"/>
        <v>0</v>
      </c>
    </row>
    <row r="49" spans="1:13" x14ac:dyDescent="0.3">
      <c r="A49" s="15">
        <v>47</v>
      </c>
      <c r="B49" s="12"/>
      <c r="C49" s="15"/>
      <c r="D49" s="12"/>
      <c r="E49" s="16">
        <v>50</v>
      </c>
      <c r="F49" s="12"/>
      <c r="G49" s="16">
        <v>120</v>
      </c>
      <c r="H49" s="12"/>
      <c r="I49" s="16">
        <v>250</v>
      </c>
      <c r="J49" s="12"/>
      <c r="K49" s="15"/>
      <c r="L49" s="19"/>
      <c r="M49" s="13">
        <f t="shared" si="1"/>
        <v>0</v>
      </c>
    </row>
    <row r="50" spans="1:13" x14ac:dyDescent="0.3">
      <c r="A50" s="15">
        <v>48</v>
      </c>
      <c r="B50" s="12"/>
      <c r="C50" s="15"/>
      <c r="D50" s="12"/>
      <c r="E50" s="16">
        <v>50</v>
      </c>
      <c r="F50" s="12"/>
      <c r="G50" s="16">
        <v>120</v>
      </c>
      <c r="H50" s="12"/>
      <c r="I50" s="16">
        <v>250</v>
      </c>
      <c r="J50" s="12"/>
      <c r="K50" s="15"/>
      <c r="L50" s="19"/>
      <c r="M50" s="13">
        <f t="shared" si="1"/>
        <v>0</v>
      </c>
    </row>
    <row r="51" spans="1:13" x14ac:dyDescent="0.3">
      <c r="A51" s="15">
        <v>49</v>
      </c>
      <c r="B51" s="12"/>
      <c r="C51" s="15"/>
      <c r="D51" s="12"/>
      <c r="E51" s="16">
        <v>50</v>
      </c>
      <c r="F51" s="12"/>
      <c r="G51" s="16">
        <v>120</v>
      </c>
      <c r="H51" s="12"/>
      <c r="I51" s="16">
        <v>250</v>
      </c>
      <c r="J51" s="12"/>
      <c r="K51" s="15"/>
      <c r="L51" s="19"/>
      <c r="M51" s="13">
        <f t="shared" si="1"/>
        <v>0</v>
      </c>
    </row>
    <row r="52" spans="1:13" x14ac:dyDescent="0.3">
      <c r="A52" s="15">
        <v>50</v>
      </c>
      <c r="B52" s="12"/>
      <c r="C52" s="15"/>
      <c r="D52" s="12"/>
      <c r="E52" s="16">
        <v>50</v>
      </c>
      <c r="F52" s="12"/>
      <c r="G52" s="16">
        <v>120</v>
      </c>
      <c r="H52" s="12"/>
      <c r="I52" s="16">
        <v>250</v>
      </c>
      <c r="J52" s="12"/>
      <c r="K52" s="15"/>
      <c r="L52" s="19"/>
      <c r="M52" s="13">
        <f t="shared" si="1"/>
        <v>0</v>
      </c>
    </row>
  </sheetData>
  <sortState ref="B3:M33">
    <sortCondition ref="B3:B33"/>
  </sortState>
  <mergeCells count="3">
    <mergeCell ref="D2:E2"/>
    <mergeCell ref="F2:G2"/>
    <mergeCell ref="H2:I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M17" sqref="M17"/>
    </sheetView>
  </sheetViews>
  <sheetFormatPr defaultRowHeight="14.4" x14ac:dyDescent="0.3"/>
  <cols>
    <col min="1" max="1" width="3" bestFit="1" customWidth="1"/>
    <col min="2" max="2" width="6.33203125" customWidth="1"/>
    <col min="3" max="3" width="41.109375" customWidth="1"/>
    <col min="6" max="7" width="9.109375" hidden="1" customWidth="1"/>
    <col min="8" max="8" width="10.44140625" customWidth="1"/>
    <col min="9" max="9" width="9.88671875" customWidth="1"/>
    <col min="10" max="10" width="1.109375" customWidth="1"/>
  </cols>
  <sheetData>
    <row r="1" spans="1:11" s="52" customFormat="1" ht="15.6" x14ac:dyDescent="0.3">
      <c r="A1" s="60" t="s">
        <v>32</v>
      </c>
    </row>
    <row r="2" spans="1:11" x14ac:dyDescent="0.3">
      <c r="A2" s="61"/>
      <c r="B2" s="62" t="s">
        <v>0</v>
      </c>
      <c r="C2" s="61" t="s">
        <v>1</v>
      </c>
      <c r="D2" s="86" t="s">
        <v>13</v>
      </c>
      <c r="E2" s="87"/>
      <c r="F2" s="63" t="s">
        <v>14</v>
      </c>
      <c r="G2" s="74"/>
      <c r="H2" s="63" t="s">
        <v>4</v>
      </c>
      <c r="I2" s="75" t="s">
        <v>5</v>
      </c>
      <c r="J2" s="76"/>
      <c r="K2" s="77" t="s">
        <v>10</v>
      </c>
    </row>
    <row r="3" spans="1:11" x14ac:dyDescent="0.3">
      <c r="A3" s="21">
        <v>1</v>
      </c>
      <c r="B3" s="28">
        <v>1</v>
      </c>
      <c r="C3" s="21"/>
      <c r="D3" s="28">
        <v>5</v>
      </c>
      <c r="E3" s="22">
        <v>100</v>
      </c>
      <c r="F3" s="28"/>
      <c r="G3" s="27">
        <v>200</v>
      </c>
      <c r="H3" s="28">
        <v>5</v>
      </c>
      <c r="I3" s="24"/>
      <c r="J3" s="25"/>
      <c r="K3" s="26">
        <f t="shared" ref="K3:K33" si="0">(D3*E3)+(H3*60)+I3</f>
        <v>800</v>
      </c>
    </row>
    <row r="4" spans="1:11" x14ac:dyDescent="0.3">
      <c r="A4" s="21">
        <v>2</v>
      </c>
      <c r="B4" s="20">
        <v>2</v>
      </c>
      <c r="C4" s="21"/>
      <c r="D4" s="20">
        <v>0</v>
      </c>
      <c r="E4" s="22">
        <v>100</v>
      </c>
      <c r="F4" s="28"/>
      <c r="G4" s="27">
        <v>200</v>
      </c>
      <c r="H4" s="28">
        <v>2</v>
      </c>
      <c r="I4" s="24">
        <v>20</v>
      </c>
      <c r="J4" s="25"/>
      <c r="K4" s="26">
        <f t="shared" si="0"/>
        <v>140</v>
      </c>
    </row>
    <row r="5" spans="1:11" x14ac:dyDescent="0.3">
      <c r="A5" s="21">
        <v>3</v>
      </c>
      <c r="B5" s="20">
        <v>3</v>
      </c>
      <c r="C5" s="21"/>
      <c r="D5" s="20">
        <v>1</v>
      </c>
      <c r="E5" s="22">
        <v>100</v>
      </c>
      <c r="F5" s="28"/>
      <c r="G5" s="27">
        <v>200</v>
      </c>
      <c r="H5" s="28">
        <v>5</v>
      </c>
      <c r="I5" s="24"/>
      <c r="J5" s="25"/>
      <c r="K5" s="26">
        <f t="shared" si="0"/>
        <v>400</v>
      </c>
    </row>
    <row r="6" spans="1:11" x14ac:dyDescent="0.3">
      <c r="A6" s="21">
        <v>4</v>
      </c>
      <c r="B6" s="52">
        <v>4</v>
      </c>
      <c r="C6" s="21"/>
      <c r="D6" s="52">
        <v>5</v>
      </c>
      <c r="E6" s="22">
        <v>100</v>
      </c>
      <c r="F6" s="28"/>
      <c r="G6" s="27">
        <v>200</v>
      </c>
      <c r="H6" s="28">
        <v>5</v>
      </c>
      <c r="I6" s="24"/>
      <c r="J6" s="25"/>
      <c r="K6" s="26">
        <f t="shared" si="0"/>
        <v>800</v>
      </c>
    </row>
    <row r="7" spans="1:11" x14ac:dyDescent="0.3">
      <c r="A7" s="21">
        <v>5</v>
      </c>
      <c r="B7" s="28">
        <v>5</v>
      </c>
      <c r="C7" s="21"/>
      <c r="D7" s="28">
        <v>0</v>
      </c>
      <c r="E7" s="22">
        <v>100</v>
      </c>
      <c r="F7" s="28"/>
      <c r="G7" s="27">
        <v>200</v>
      </c>
      <c r="H7" s="28">
        <v>3</v>
      </c>
      <c r="I7" s="24">
        <v>30</v>
      </c>
      <c r="J7" s="25"/>
      <c r="K7" s="26">
        <f t="shared" si="0"/>
        <v>210</v>
      </c>
    </row>
    <row r="8" spans="1:11" x14ac:dyDescent="0.3">
      <c r="A8" s="21">
        <v>6</v>
      </c>
      <c r="B8" s="28">
        <v>6</v>
      </c>
      <c r="C8" s="21"/>
      <c r="D8" s="28">
        <v>6</v>
      </c>
      <c r="E8" s="22">
        <v>100</v>
      </c>
      <c r="F8" s="28"/>
      <c r="G8" s="27">
        <v>200</v>
      </c>
      <c r="H8" s="28">
        <v>5</v>
      </c>
      <c r="I8" s="24"/>
      <c r="J8" s="25"/>
      <c r="K8" s="26">
        <f t="shared" si="0"/>
        <v>900</v>
      </c>
    </row>
    <row r="9" spans="1:11" x14ac:dyDescent="0.3">
      <c r="A9" s="21">
        <v>7</v>
      </c>
      <c r="B9" s="28">
        <v>7</v>
      </c>
      <c r="C9" s="21"/>
      <c r="D9" s="28">
        <v>1</v>
      </c>
      <c r="E9" s="22">
        <v>100</v>
      </c>
      <c r="F9" s="28"/>
      <c r="G9" s="27">
        <v>200</v>
      </c>
      <c r="H9" s="28">
        <v>5</v>
      </c>
      <c r="I9" s="24"/>
      <c r="J9" s="25"/>
      <c r="K9" s="26">
        <f t="shared" si="0"/>
        <v>400</v>
      </c>
    </row>
    <row r="10" spans="1:11" x14ac:dyDescent="0.3">
      <c r="A10" s="21">
        <v>8</v>
      </c>
      <c r="B10" s="28">
        <v>8</v>
      </c>
      <c r="C10" s="21"/>
      <c r="D10" s="28">
        <v>1</v>
      </c>
      <c r="E10" s="22">
        <v>100</v>
      </c>
      <c r="F10" s="28"/>
      <c r="G10" s="27">
        <v>200</v>
      </c>
      <c r="H10" s="28">
        <v>5</v>
      </c>
      <c r="I10" s="24"/>
      <c r="J10" s="25"/>
      <c r="K10" s="26">
        <f t="shared" si="0"/>
        <v>400</v>
      </c>
    </row>
    <row r="11" spans="1:11" x14ac:dyDescent="0.3">
      <c r="A11" s="21">
        <v>9</v>
      </c>
      <c r="B11" s="28">
        <v>9</v>
      </c>
      <c r="C11" s="21"/>
      <c r="D11" s="28">
        <v>6</v>
      </c>
      <c r="E11" s="22">
        <v>100</v>
      </c>
      <c r="F11" s="28"/>
      <c r="G11" s="27">
        <v>200</v>
      </c>
      <c r="H11" s="28">
        <v>5</v>
      </c>
      <c r="I11" s="24"/>
      <c r="J11" s="25"/>
      <c r="K11" s="26">
        <f t="shared" si="0"/>
        <v>900</v>
      </c>
    </row>
    <row r="12" spans="1:11" x14ac:dyDescent="0.3">
      <c r="A12" s="21">
        <v>10</v>
      </c>
      <c r="B12" s="28">
        <v>10</v>
      </c>
      <c r="C12" s="21"/>
      <c r="D12" s="28">
        <v>2</v>
      </c>
      <c r="E12" s="22">
        <v>100</v>
      </c>
      <c r="F12" s="28"/>
      <c r="G12" s="27">
        <v>200</v>
      </c>
      <c r="H12" s="28">
        <v>5</v>
      </c>
      <c r="I12" s="24"/>
      <c r="J12" s="25"/>
      <c r="K12" s="26">
        <f t="shared" si="0"/>
        <v>500</v>
      </c>
    </row>
    <row r="13" spans="1:11" x14ac:dyDescent="0.3">
      <c r="A13" s="21">
        <v>11</v>
      </c>
      <c r="B13" s="28">
        <v>11</v>
      </c>
      <c r="C13" s="21"/>
      <c r="D13" s="28">
        <v>2</v>
      </c>
      <c r="E13" s="22">
        <v>100</v>
      </c>
      <c r="F13" s="28"/>
      <c r="G13" s="27">
        <v>200</v>
      </c>
      <c r="H13" s="28">
        <v>5</v>
      </c>
      <c r="I13" s="24"/>
      <c r="J13" s="25"/>
      <c r="K13" s="26">
        <f t="shared" si="0"/>
        <v>500</v>
      </c>
    </row>
    <row r="14" spans="1:11" x14ac:dyDescent="0.3">
      <c r="A14" s="21">
        <v>12</v>
      </c>
      <c r="B14" s="28">
        <v>12</v>
      </c>
      <c r="C14" s="21"/>
      <c r="D14" s="28">
        <v>1</v>
      </c>
      <c r="E14" s="22">
        <v>100</v>
      </c>
      <c r="F14" s="28"/>
      <c r="G14" s="27">
        <v>200</v>
      </c>
      <c r="H14" s="28">
        <v>5</v>
      </c>
      <c r="I14" s="24"/>
      <c r="J14" s="25"/>
      <c r="K14" s="26">
        <f t="shared" si="0"/>
        <v>400</v>
      </c>
    </row>
    <row r="15" spans="1:11" x14ac:dyDescent="0.3">
      <c r="A15" s="21">
        <v>13</v>
      </c>
      <c r="B15" s="28">
        <v>13</v>
      </c>
      <c r="C15" s="21"/>
      <c r="D15" s="28">
        <v>4</v>
      </c>
      <c r="E15" s="22">
        <v>100</v>
      </c>
      <c r="F15" s="28"/>
      <c r="G15" s="27">
        <v>200</v>
      </c>
      <c r="H15" s="28">
        <v>5</v>
      </c>
      <c r="I15" s="24"/>
      <c r="J15" s="25"/>
      <c r="K15" s="26">
        <f t="shared" si="0"/>
        <v>700</v>
      </c>
    </row>
    <row r="16" spans="1:11" x14ac:dyDescent="0.3">
      <c r="A16" s="21">
        <v>14</v>
      </c>
      <c r="B16" s="28">
        <v>14</v>
      </c>
      <c r="C16" s="21"/>
      <c r="D16" s="28">
        <v>0</v>
      </c>
      <c r="E16" s="22">
        <v>100</v>
      </c>
      <c r="F16" s="28"/>
      <c r="G16" s="27">
        <v>200</v>
      </c>
      <c r="H16" s="28">
        <v>4</v>
      </c>
      <c r="I16" s="24">
        <v>30</v>
      </c>
      <c r="J16" s="25"/>
      <c r="K16" s="26">
        <f t="shared" si="0"/>
        <v>270</v>
      </c>
    </row>
    <row r="17" spans="1:11" x14ac:dyDescent="0.3">
      <c r="A17" s="21">
        <v>15</v>
      </c>
      <c r="B17" s="28">
        <v>15</v>
      </c>
      <c r="C17" s="21"/>
      <c r="D17" s="28">
        <v>0</v>
      </c>
      <c r="E17" s="22">
        <v>100</v>
      </c>
      <c r="F17" s="28"/>
      <c r="G17" s="27">
        <v>200</v>
      </c>
      <c r="H17" s="28">
        <v>4</v>
      </c>
      <c r="I17" s="24">
        <v>10</v>
      </c>
      <c r="J17" s="25"/>
      <c r="K17" s="26">
        <f t="shared" si="0"/>
        <v>250</v>
      </c>
    </row>
    <row r="18" spans="1:11" x14ac:dyDescent="0.3">
      <c r="A18" s="21">
        <v>16</v>
      </c>
      <c r="B18" s="28">
        <v>16</v>
      </c>
      <c r="C18" s="21"/>
      <c r="D18" s="28">
        <v>0</v>
      </c>
      <c r="E18" s="22">
        <v>100</v>
      </c>
      <c r="F18" s="28"/>
      <c r="G18" s="27">
        <v>200</v>
      </c>
      <c r="H18" s="28">
        <v>4</v>
      </c>
      <c r="I18" s="24">
        <v>25</v>
      </c>
      <c r="J18" s="25"/>
      <c r="K18" s="26">
        <f t="shared" si="0"/>
        <v>265</v>
      </c>
    </row>
    <row r="19" spans="1:11" x14ac:dyDescent="0.3">
      <c r="A19" s="21">
        <v>17</v>
      </c>
      <c r="B19" s="28">
        <v>17</v>
      </c>
      <c r="C19" s="21"/>
      <c r="D19" s="28">
        <v>1</v>
      </c>
      <c r="E19" s="22">
        <v>100</v>
      </c>
      <c r="F19" s="28"/>
      <c r="G19" s="27">
        <v>200</v>
      </c>
      <c r="H19" s="28">
        <v>5</v>
      </c>
      <c r="I19" s="24"/>
      <c r="J19" s="25"/>
      <c r="K19" s="26">
        <f t="shared" si="0"/>
        <v>400</v>
      </c>
    </row>
    <row r="20" spans="1:11" x14ac:dyDescent="0.3">
      <c r="A20" s="21">
        <v>18</v>
      </c>
      <c r="B20" s="28">
        <v>18</v>
      </c>
      <c r="C20" s="21"/>
      <c r="D20" s="28">
        <v>3</v>
      </c>
      <c r="E20" s="22">
        <v>100</v>
      </c>
      <c r="F20" s="28"/>
      <c r="G20" s="27">
        <v>200</v>
      </c>
      <c r="H20" s="28">
        <v>5</v>
      </c>
      <c r="I20" s="24"/>
      <c r="J20" s="25"/>
      <c r="K20" s="26">
        <f t="shared" si="0"/>
        <v>600</v>
      </c>
    </row>
    <row r="21" spans="1:11" x14ac:dyDescent="0.3">
      <c r="A21" s="21">
        <v>19</v>
      </c>
      <c r="B21" s="28">
        <v>19</v>
      </c>
      <c r="C21" s="21"/>
      <c r="D21" s="28">
        <v>2</v>
      </c>
      <c r="E21" s="22">
        <v>100</v>
      </c>
      <c r="F21" s="28"/>
      <c r="G21" s="27">
        <v>200</v>
      </c>
      <c r="H21" s="28">
        <v>5</v>
      </c>
      <c r="I21" s="24"/>
      <c r="J21" s="25"/>
      <c r="K21" s="26">
        <f t="shared" si="0"/>
        <v>500</v>
      </c>
    </row>
    <row r="22" spans="1:11" x14ac:dyDescent="0.3">
      <c r="A22" s="21">
        <v>20</v>
      </c>
      <c r="B22" s="28">
        <v>20</v>
      </c>
      <c r="C22" s="21"/>
      <c r="D22" s="28">
        <v>0</v>
      </c>
      <c r="E22" s="22">
        <v>100</v>
      </c>
      <c r="F22" s="28"/>
      <c r="G22" s="27">
        <v>200</v>
      </c>
      <c r="H22" s="28">
        <v>5</v>
      </c>
      <c r="I22" s="24"/>
      <c r="J22" s="25"/>
      <c r="K22" s="26">
        <f t="shared" si="0"/>
        <v>300</v>
      </c>
    </row>
    <row r="23" spans="1:11" x14ac:dyDescent="0.3">
      <c r="A23" s="21">
        <v>21</v>
      </c>
      <c r="B23" s="28">
        <v>21</v>
      </c>
      <c r="C23" s="21"/>
      <c r="D23" s="28">
        <v>0</v>
      </c>
      <c r="E23" s="22">
        <v>100</v>
      </c>
      <c r="F23" s="28"/>
      <c r="G23" s="27">
        <v>200</v>
      </c>
      <c r="H23" s="28">
        <v>2</v>
      </c>
      <c r="I23" s="24">
        <v>40</v>
      </c>
      <c r="J23" s="25"/>
      <c r="K23" s="26">
        <f t="shared" si="0"/>
        <v>160</v>
      </c>
    </row>
    <row r="24" spans="1:11" x14ac:dyDescent="0.3">
      <c r="A24" s="21">
        <v>22</v>
      </c>
      <c r="B24" s="28">
        <v>22</v>
      </c>
      <c r="C24" s="21"/>
      <c r="D24" s="28">
        <v>3</v>
      </c>
      <c r="E24" s="22">
        <v>100</v>
      </c>
      <c r="F24" s="28"/>
      <c r="G24" s="27">
        <v>200</v>
      </c>
      <c r="H24" s="28">
        <v>5</v>
      </c>
      <c r="I24" s="24"/>
      <c r="J24" s="25"/>
      <c r="K24" s="26">
        <f t="shared" si="0"/>
        <v>600</v>
      </c>
    </row>
    <row r="25" spans="1:11" x14ac:dyDescent="0.3">
      <c r="A25" s="21">
        <v>23</v>
      </c>
      <c r="B25" s="28">
        <v>23</v>
      </c>
      <c r="C25" s="21"/>
      <c r="D25" s="28">
        <v>0</v>
      </c>
      <c r="E25" s="22">
        <v>100</v>
      </c>
      <c r="F25" s="28"/>
      <c r="G25" s="27">
        <v>200</v>
      </c>
      <c r="H25" s="28">
        <v>5</v>
      </c>
      <c r="I25" s="24"/>
      <c r="J25" s="25"/>
      <c r="K25" s="26">
        <f t="shared" si="0"/>
        <v>300</v>
      </c>
    </row>
    <row r="26" spans="1:11" x14ac:dyDescent="0.3">
      <c r="A26" s="21">
        <v>24</v>
      </c>
      <c r="B26" s="28">
        <v>24</v>
      </c>
      <c r="C26" s="21"/>
      <c r="D26" s="28">
        <v>1</v>
      </c>
      <c r="E26" s="22">
        <v>100</v>
      </c>
      <c r="F26" s="28"/>
      <c r="G26" s="27">
        <v>200</v>
      </c>
      <c r="H26" s="28">
        <v>5</v>
      </c>
      <c r="I26" s="24"/>
      <c r="J26" s="25"/>
      <c r="K26" s="26">
        <f t="shared" si="0"/>
        <v>400</v>
      </c>
    </row>
    <row r="27" spans="1:11" x14ac:dyDescent="0.3">
      <c r="A27" s="21">
        <v>25</v>
      </c>
      <c r="B27" s="28">
        <v>24</v>
      </c>
      <c r="C27" s="21"/>
      <c r="D27" s="28">
        <v>0</v>
      </c>
      <c r="E27" s="22">
        <v>100</v>
      </c>
      <c r="F27" s="28"/>
      <c r="G27" s="27">
        <v>200</v>
      </c>
      <c r="H27" s="28">
        <v>4</v>
      </c>
      <c r="I27" s="24"/>
      <c r="J27" s="25"/>
      <c r="K27" s="26">
        <f t="shared" si="0"/>
        <v>240</v>
      </c>
    </row>
    <row r="28" spans="1:11" x14ac:dyDescent="0.3">
      <c r="A28" s="21">
        <v>26</v>
      </c>
      <c r="B28" s="28">
        <v>25</v>
      </c>
      <c r="C28" s="21"/>
      <c r="D28" s="28">
        <v>4</v>
      </c>
      <c r="E28" s="22">
        <v>100</v>
      </c>
      <c r="F28" s="28"/>
      <c r="G28" s="27">
        <v>200</v>
      </c>
      <c r="H28" s="28">
        <v>5</v>
      </c>
      <c r="I28" s="24"/>
      <c r="J28" s="25"/>
      <c r="K28" s="26">
        <f t="shared" si="0"/>
        <v>700</v>
      </c>
    </row>
    <row r="29" spans="1:11" x14ac:dyDescent="0.3">
      <c r="A29" s="21">
        <v>27</v>
      </c>
      <c r="B29" s="28">
        <v>26</v>
      </c>
      <c r="C29" s="21"/>
      <c r="D29" s="28">
        <v>3</v>
      </c>
      <c r="E29" s="22">
        <v>100</v>
      </c>
      <c r="F29" s="28"/>
      <c r="G29" s="27">
        <v>200</v>
      </c>
      <c r="H29" s="28">
        <v>5</v>
      </c>
      <c r="I29" s="24"/>
      <c r="J29" s="25"/>
      <c r="K29" s="26">
        <f t="shared" si="0"/>
        <v>600</v>
      </c>
    </row>
    <row r="30" spans="1:11" x14ac:dyDescent="0.3">
      <c r="A30" s="21">
        <v>28</v>
      </c>
      <c r="B30" s="28">
        <v>27</v>
      </c>
      <c r="C30" s="21"/>
      <c r="D30" s="28">
        <v>1</v>
      </c>
      <c r="E30" s="22">
        <v>100</v>
      </c>
      <c r="F30" s="28"/>
      <c r="G30" s="27">
        <v>200</v>
      </c>
      <c r="H30" s="28">
        <v>5</v>
      </c>
      <c r="I30" s="24"/>
      <c r="J30" s="25"/>
      <c r="K30" s="26">
        <f t="shared" si="0"/>
        <v>400</v>
      </c>
    </row>
    <row r="31" spans="1:11" x14ac:dyDescent="0.3">
      <c r="A31" s="21">
        <v>29</v>
      </c>
      <c r="B31" s="28">
        <v>28</v>
      </c>
      <c r="C31" s="21"/>
      <c r="D31" s="28">
        <v>0</v>
      </c>
      <c r="E31" s="22">
        <v>100</v>
      </c>
      <c r="F31" s="28"/>
      <c r="G31" s="27">
        <v>200</v>
      </c>
      <c r="H31" s="28">
        <v>4</v>
      </c>
      <c r="I31" s="24">
        <v>20</v>
      </c>
      <c r="J31" s="25"/>
      <c r="K31" s="26">
        <f t="shared" si="0"/>
        <v>260</v>
      </c>
    </row>
    <row r="32" spans="1:11" x14ac:dyDescent="0.3">
      <c r="A32" s="21">
        <v>30</v>
      </c>
      <c r="B32" s="28">
        <v>30</v>
      </c>
      <c r="C32" s="21"/>
      <c r="D32" s="28">
        <v>0</v>
      </c>
      <c r="E32" s="22">
        <v>100</v>
      </c>
      <c r="F32" s="28"/>
      <c r="G32" s="27">
        <v>200</v>
      </c>
      <c r="H32" s="28">
        <v>4</v>
      </c>
      <c r="I32" s="24">
        <v>10</v>
      </c>
      <c r="J32" s="25"/>
      <c r="K32" s="26">
        <f t="shared" si="0"/>
        <v>250</v>
      </c>
    </row>
    <row r="33" spans="1:11" x14ac:dyDescent="0.3">
      <c r="A33" s="21">
        <v>31</v>
      </c>
      <c r="B33" s="28">
        <v>31</v>
      </c>
      <c r="C33" s="21"/>
      <c r="D33" s="28">
        <v>1</v>
      </c>
      <c r="E33" s="22">
        <v>100</v>
      </c>
      <c r="F33" s="28"/>
      <c r="G33" s="27">
        <v>200</v>
      </c>
      <c r="H33" s="28">
        <v>5</v>
      </c>
      <c r="I33" s="24"/>
      <c r="J33" s="25"/>
      <c r="K33" s="26">
        <f t="shared" si="0"/>
        <v>400</v>
      </c>
    </row>
    <row r="34" spans="1:11" x14ac:dyDescent="0.3">
      <c r="A34" s="21">
        <v>32</v>
      </c>
      <c r="B34" s="20"/>
      <c r="C34" s="21"/>
      <c r="D34" s="28"/>
      <c r="E34" s="22">
        <v>100</v>
      </c>
      <c r="F34" s="28"/>
      <c r="G34" s="27">
        <v>200</v>
      </c>
      <c r="H34" s="28"/>
      <c r="I34" s="24"/>
      <c r="J34" s="25"/>
      <c r="K34" s="26">
        <f t="shared" ref="K34:K52" si="1">(D34*E34)+(H34*60)+I34</f>
        <v>0</v>
      </c>
    </row>
    <row r="35" spans="1:11" x14ac:dyDescent="0.3">
      <c r="A35" s="21">
        <v>33</v>
      </c>
      <c r="B35" s="20"/>
      <c r="C35" s="21"/>
      <c r="D35" s="20"/>
      <c r="E35" s="22">
        <v>100</v>
      </c>
      <c r="F35" s="28"/>
      <c r="G35" s="27">
        <v>200</v>
      </c>
      <c r="H35" s="28"/>
      <c r="I35" s="24"/>
      <c r="J35" s="25"/>
      <c r="K35" s="26">
        <f t="shared" si="1"/>
        <v>0</v>
      </c>
    </row>
    <row r="36" spans="1:11" x14ac:dyDescent="0.3">
      <c r="A36" s="21">
        <v>34</v>
      </c>
      <c r="B36" s="20"/>
      <c r="C36" s="21"/>
      <c r="D36" s="20"/>
      <c r="E36" s="22">
        <v>100</v>
      </c>
      <c r="F36" s="28"/>
      <c r="G36" s="27">
        <v>200</v>
      </c>
      <c r="H36" s="28"/>
      <c r="I36" s="24"/>
      <c r="J36" s="25"/>
      <c r="K36" s="26">
        <f t="shared" si="1"/>
        <v>0</v>
      </c>
    </row>
    <row r="37" spans="1:11" x14ac:dyDescent="0.3">
      <c r="A37" s="21">
        <v>35</v>
      </c>
      <c r="B37" s="20"/>
      <c r="C37" s="21"/>
      <c r="D37" s="20"/>
      <c r="E37" s="22">
        <v>100</v>
      </c>
      <c r="F37" s="28"/>
      <c r="G37" s="27">
        <v>200</v>
      </c>
      <c r="H37" s="23"/>
      <c r="I37" s="24"/>
      <c r="J37" s="25"/>
      <c r="K37" s="26">
        <f t="shared" si="1"/>
        <v>0</v>
      </c>
    </row>
    <row r="38" spans="1:11" x14ac:dyDescent="0.3">
      <c r="A38" s="21">
        <v>36</v>
      </c>
      <c r="B38" s="20"/>
      <c r="C38" s="21"/>
      <c r="D38" s="20"/>
      <c r="E38" s="22">
        <v>100</v>
      </c>
      <c r="F38" s="28"/>
      <c r="G38" s="27">
        <v>200</v>
      </c>
      <c r="H38" s="23"/>
      <c r="I38" s="24"/>
      <c r="J38" s="25"/>
      <c r="K38" s="26">
        <f t="shared" si="1"/>
        <v>0</v>
      </c>
    </row>
    <row r="39" spans="1:11" x14ac:dyDescent="0.3">
      <c r="A39" s="21">
        <v>37</v>
      </c>
      <c r="B39" s="20"/>
      <c r="C39" s="21"/>
      <c r="D39" s="20"/>
      <c r="E39" s="22">
        <v>100</v>
      </c>
      <c r="F39" s="28"/>
      <c r="G39" s="27">
        <v>200</v>
      </c>
      <c r="H39" s="23"/>
      <c r="I39" s="24"/>
      <c r="J39" s="25"/>
      <c r="K39" s="26">
        <f t="shared" si="1"/>
        <v>0</v>
      </c>
    </row>
    <row r="40" spans="1:11" x14ac:dyDescent="0.3">
      <c r="A40" s="21">
        <v>38</v>
      </c>
      <c r="B40" s="20"/>
      <c r="C40" s="21"/>
      <c r="D40" s="20"/>
      <c r="E40" s="22">
        <v>100</v>
      </c>
      <c r="F40" s="28"/>
      <c r="G40" s="27">
        <v>200</v>
      </c>
      <c r="H40" s="23"/>
      <c r="I40" s="24"/>
      <c r="J40" s="25"/>
      <c r="K40" s="26">
        <f t="shared" si="1"/>
        <v>0</v>
      </c>
    </row>
    <row r="41" spans="1:11" x14ac:dyDescent="0.3">
      <c r="A41" s="21">
        <v>39</v>
      </c>
      <c r="B41" s="20"/>
      <c r="C41" s="21"/>
      <c r="D41" s="20"/>
      <c r="E41" s="22">
        <v>100</v>
      </c>
      <c r="F41" s="28"/>
      <c r="G41" s="27">
        <v>200</v>
      </c>
      <c r="H41" s="23"/>
      <c r="I41" s="24"/>
      <c r="J41" s="25"/>
      <c r="K41" s="26">
        <f t="shared" si="1"/>
        <v>0</v>
      </c>
    </row>
    <row r="42" spans="1:11" x14ac:dyDescent="0.3">
      <c r="A42" s="21">
        <v>40</v>
      </c>
      <c r="B42" s="20"/>
      <c r="C42" s="21"/>
      <c r="D42" s="20"/>
      <c r="E42" s="22">
        <v>100</v>
      </c>
      <c r="F42" s="28"/>
      <c r="G42" s="27">
        <v>200</v>
      </c>
      <c r="H42" s="23"/>
      <c r="I42" s="24"/>
      <c r="J42" s="25"/>
      <c r="K42" s="26">
        <f t="shared" si="1"/>
        <v>0</v>
      </c>
    </row>
    <row r="43" spans="1:11" x14ac:dyDescent="0.3">
      <c r="A43" s="21">
        <v>41</v>
      </c>
      <c r="B43" s="20"/>
      <c r="C43" s="21"/>
      <c r="D43" s="20"/>
      <c r="E43" s="22">
        <v>100</v>
      </c>
      <c r="F43" s="28"/>
      <c r="G43" s="27">
        <v>200</v>
      </c>
      <c r="H43" s="23"/>
      <c r="I43" s="24"/>
      <c r="J43" s="25"/>
      <c r="K43" s="26">
        <f t="shared" si="1"/>
        <v>0</v>
      </c>
    </row>
    <row r="44" spans="1:11" x14ac:dyDescent="0.3">
      <c r="A44" s="21">
        <v>42</v>
      </c>
      <c r="B44" s="20"/>
      <c r="C44" s="21"/>
      <c r="D44" s="20"/>
      <c r="E44" s="22">
        <v>100</v>
      </c>
      <c r="F44" s="28"/>
      <c r="G44" s="27">
        <v>200</v>
      </c>
      <c r="H44" s="23"/>
      <c r="I44" s="24"/>
      <c r="J44" s="25"/>
      <c r="K44" s="26">
        <f t="shared" si="1"/>
        <v>0</v>
      </c>
    </row>
    <row r="45" spans="1:11" x14ac:dyDescent="0.3">
      <c r="A45" s="21">
        <v>43</v>
      </c>
      <c r="B45" s="20"/>
      <c r="C45" s="21"/>
      <c r="D45" s="20"/>
      <c r="E45" s="22">
        <v>100</v>
      </c>
      <c r="F45" s="28"/>
      <c r="G45" s="27">
        <v>200</v>
      </c>
      <c r="H45" s="23"/>
      <c r="I45" s="24"/>
      <c r="J45" s="25"/>
      <c r="K45" s="26">
        <f t="shared" si="1"/>
        <v>0</v>
      </c>
    </row>
    <row r="46" spans="1:11" x14ac:dyDescent="0.3">
      <c r="A46" s="21">
        <v>44</v>
      </c>
      <c r="B46" s="20"/>
      <c r="C46" s="21"/>
      <c r="D46" s="20"/>
      <c r="E46" s="22">
        <v>100</v>
      </c>
      <c r="F46" s="28"/>
      <c r="G46" s="27">
        <v>200</v>
      </c>
      <c r="H46" s="23"/>
      <c r="I46" s="24"/>
      <c r="J46" s="25"/>
      <c r="K46" s="26">
        <f t="shared" si="1"/>
        <v>0</v>
      </c>
    </row>
    <row r="47" spans="1:11" x14ac:dyDescent="0.3">
      <c r="A47" s="21">
        <v>45</v>
      </c>
      <c r="B47" s="20"/>
      <c r="C47" s="21"/>
      <c r="D47" s="20"/>
      <c r="E47" s="22">
        <v>100</v>
      </c>
      <c r="F47" s="28"/>
      <c r="G47" s="27">
        <v>200</v>
      </c>
      <c r="H47" s="23"/>
      <c r="I47" s="24"/>
      <c r="J47" s="25"/>
      <c r="K47" s="26">
        <f t="shared" si="1"/>
        <v>0</v>
      </c>
    </row>
    <row r="48" spans="1:11" x14ac:dyDescent="0.3">
      <c r="A48" s="21">
        <v>46</v>
      </c>
      <c r="B48" s="20"/>
      <c r="C48" s="21"/>
      <c r="D48" s="20"/>
      <c r="E48" s="22">
        <v>100</v>
      </c>
      <c r="F48" s="28"/>
      <c r="G48" s="27">
        <v>200</v>
      </c>
      <c r="H48" s="23"/>
      <c r="I48" s="24"/>
      <c r="J48" s="25"/>
      <c r="K48" s="26">
        <f t="shared" si="1"/>
        <v>0</v>
      </c>
    </row>
    <row r="49" spans="1:11" x14ac:dyDescent="0.3">
      <c r="A49" s="21">
        <v>47</v>
      </c>
      <c r="B49" s="20"/>
      <c r="C49" s="21"/>
      <c r="D49" s="20"/>
      <c r="E49" s="22">
        <v>100</v>
      </c>
      <c r="F49" s="28"/>
      <c r="G49" s="27">
        <v>200</v>
      </c>
      <c r="H49" s="23"/>
      <c r="I49" s="24"/>
      <c r="J49" s="25"/>
      <c r="K49" s="26">
        <f t="shared" si="1"/>
        <v>0</v>
      </c>
    </row>
    <row r="50" spans="1:11" x14ac:dyDescent="0.3">
      <c r="A50" s="21">
        <v>48</v>
      </c>
      <c r="B50" s="20"/>
      <c r="C50" s="21"/>
      <c r="D50" s="20"/>
      <c r="E50" s="22">
        <v>100</v>
      </c>
      <c r="F50" s="28"/>
      <c r="G50" s="27">
        <v>200</v>
      </c>
      <c r="H50" s="23"/>
      <c r="I50" s="24"/>
      <c r="J50" s="25"/>
      <c r="K50" s="26">
        <f t="shared" si="1"/>
        <v>0</v>
      </c>
    </row>
    <row r="51" spans="1:11" x14ac:dyDescent="0.3">
      <c r="A51" s="21">
        <v>49</v>
      </c>
      <c r="B51" s="20"/>
      <c r="C51" s="21"/>
      <c r="D51" s="20"/>
      <c r="E51" s="22">
        <v>100</v>
      </c>
      <c r="F51" s="28"/>
      <c r="G51" s="27">
        <v>200</v>
      </c>
      <c r="H51" s="23"/>
      <c r="I51" s="24"/>
      <c r="J51" s="25"/>
      <c r="K51" s="26">
        <f t="shared" si="1"/>
        <v>0</v>
      </c>
    </row>
    <row r="52" spans="1:11" x14ac:dyDescent="0.3">
      <c r="A52" s="21">
        <v>50</v>
      </c>
      <c r="B52" s="20"/>
      <c r="C52" s="21"/>
      <c r="D52" s="20"/>
      <c r="E52" s="22">
        <v>100</v>
      </c>
      <c r="F52" s="28"/>
      <c r="G52" s="27">
        <v>200</v>
      </c>
      <c r="H52" s="23"/>
      <c r="I52" s="24"/>
      <c r="J52" s="25"/>
      <c r="K52" s="26">
        <f t="shared" si="1"/>
        <v>0</v>
      </c>
    </row>
  </sheetData>
  <sortState ref="B3:K33">
    <sortCondition ref="B3:B33"/>
  </sortState>
  <mergeCells count="1">
    <mergeCell ref="D2:E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P9" sqref="P9"/>
    </sheetView>
  </sheetViews>
  <sheetFormatPr defaultRowHeight="14.4" x14ac:dyDescent="0.3"/>
  <cols>
    <col min="1" max="1" width="3" bestFit="1" customWidth="1"/>
    <col min="2" max="2" width="7" customWidth="1"/>
    <col min="3" max="3" width="15.88671875" customWidth="1"/>
    <col min="4" max="4" width="5.5546875" customWidth="1"/>
    <col min="5" max="5" width="7.33203125" customWidth="1"/>
    <col min="6" max="6" width="6" customWidth="1"/>
    <col min="7" max="7" width="8.88671875" customWidth="1"/>
    <col min="8" max="8" width="6.6640625" customWidth="1"/>
    <col min="9" max="9" width="8.88671875" customWidth="1"/>
    <col min="12" max="12" width="1.109375" customWidth="1"/>
  </cols>
  <sheetData>
    <row r="1" spans="1:13" s="52" customFormat="1" ht="15.6" x14ac:dyDescent="0.3">
      <c r="A1" s="60" t="s">
        <v>33</v>
      </c>
    </row>
    <row r="2" spans="1:13" ht="30" customHeight="1" x14ac:dyDescent="0.3">
      <c r="A2" s="61"/>
      <c r="B2" s="62" t="s">
        <v>0</v>
      </c>
      <c r="C2" s="61" t="s">
        <v>1</v>
      </c>
      <c r="D2" s="62" t="s">
        <v>15</v>
      </c>
      <c r="E2" s="75"/>
      <c r="F2" s="75" t="s">
        <v>16</v>
      </c>
      <c r="G2" s="63"/>
      <c r="H2" s="90" t="s">
        <v>17</v>
      </c>
      <c r="I2" s="91"/>
      <c r="J2" s="75" t="s">
        <v>4</v>
      </c>
      <c r="K2" s="63" t="s">
        <v>5</v>
      </c>
      <c r="L2" s="78"/>
      <c r="M2" s="79" t="s">
        <v>10</v>
      </c>
    </row>
    <row r="3" spans="1:13" x14ac:dyDescent="0.3">
      <c r="A3" s="30">
        <v>1</v>
      </c>
      <c r="B3" s="28">
        <v>1</v>
      </c>
      <c r="C3" s="30"/>
      <c r="D3" s="28">
        <v>0</v>
      </c>
      <c r="E3" s="31">
        <v>100</v>
      </c>
      <c r="F3" s="30"/>
      <c r="G3" s="33">
        <v>200</v>
      </c>
      <c r="H3" s="30">
        <v>0</v>
      </c>
      <c r="I3" s="33">
        <v>200</v>
      </c>
      <c r="J3" s="32">
        <v>2</v>
      </c>
      <c r="K3" s="55">
        <v>39</v>
      </c>
      <c r="L3" s="34"/>
      <c r="M3" s="35">
        <f t="shared" ref="M3:M33" si="0">(D3*E3)+(F3*G3)+(H3*I3)+(J3*60)+K3</f>
        <v>159</v>
      </c>
    </row>
    <row r="4" spans="1:13" x14ac:dyDescent="0.3">
      <c r="A4" s="30">
        <v>2</v>
      </c>
      <c r="B4" s="28">
        <v>2</v>
      </c>
      <c r="C4" s="30"/>
      <c r="D4" s="28">
        <v>0</v>
      </c>
      <c r="E4" s="31">
        <v>100</v>
      </c>
      <c r="F4" s="30">
        <v>1</v>
      </c>
      <c r="G4" s="33">
        <v>200</v>
      </c>
      <c r="H4" s="30">
        <v>1</v>
      </c>
      <c r="I4" s="33">
        <v>200</v>
      </c>
      <c r="J4" s="32"/>
      <c r="K4" s="55">
        <v>56</v>
      </c>
      <c r="L4" s="34"/>
      <c r="M4" s="35">
        <f t="shared" si="0"/>
        <v>456</v>
      </c>
    </row>
    <row r="5" spans="1:13" x14ac:dyDescent="0.3">
      <c r="A5" s="30">
        <v>3</v>
      </c>
      <c r="B5" s="28">
        <v>3</v>
      </c>
      <c r="C5" s="30"/>
      <c r="D5" s="28">
        <v>0</v>
      </c>
      <c r="E5" s="31">
        <v>100</v>
      </c>
      <c r="F5" s="30"/>
      <c r="G5" s="33">
        <v>200</v>
      </c>
      <c r="H5" s="30">
        <v>0</v>
      </c>
      <c r="I5" s="33">
        <v>200</v>
      </c>
      <c r="J5" s="32">
        <v>1</v>
      </c>
      <c r="K5" s="55">
        <v>10</v>
      </c>
      <c r="L5" s="34"/>
      <c r="M5" s="35">
        <f t="shared" si="0"/>
        <v>70</v>
      </c>
    </row>
    <row r="6" spans="1:13" x14ac:dyDescent="0.3">
      <c r="A6" s="30">
        <v>4</v>
      </c>
      <c r="B6" s="28">
        <v>4</v>
      </c>
      <c r="C6" s="30"/>
      <c r="D6" s="28">
        <v>0</v>
      </c>
      <c r="E6" s="31">
        <v>100</v>
      </c>
      <c r="F6" s="30"/>
      <c r="G6" s="33">
        <v>200</v>
      </c>
      <c r="H6" s="30">
        <v>1</v>
      </c>
      <c r="I6" s="33">
        <v>200</v>
      </c>
      <c r="J6" s="32">
        <v>1</v>
      </c>
      <c r="K6" s="55">
        <v>54</v>
      </c>
      <c r="L6" s="34"/>
      <c r="M6" s="35">
        <f t="shared" si="0"/>
        <v>314</v>
      </c>
    </row>
    <row r="7" spans="1:13" x14ac:dyDescent="0.3">
      <c r="A7" s="30">
        <v>5</v>
      </c>
      <c r="B7" s="28">
        <v>5</v>
      </c>
      <c r="C7" s="30"/>
      <c r="D7" s="28">
        <v>0</v>
      </c>
      <c r="E7" s="31">
        <v>100</v>
      </c>
      <c r="F7" s="30">
        <v>1</v>
      </c>
      <c r="G7" s="33">
        <v>200</v>
      </c>
      <c r="H7" s="30">
        <v>0</v>
      </c>
      <c r="I7" s="33">
        <v>200</v>
      </c>
      <c r="J7" s="32">
        <v>0</v>
      </c>
      <c r="K7" s="55">
        <v>30</v>
      </c>
      <c r="L7" s="34"/>
      <c r="M7" s="35">
        <f t="shared" si="0"/>
        <v>230</v>
      </c>
    </row>
    <row r="8" spans="1:13" x14ac:dyDescent="0.3">
      <c r="A8" s="30">
        <v>6</v>
      </c>
      <c r="B8" s="28">
        <v>6</v>
      </c>
      <c r="C8" s="30"/>
      <c r="D8" s="28">
        <v>0</v>
      </c>
      <c r="E8" s="31">
        <v>100</v>
      </c>
      <c r="F8" s="30"/>
      <c r="G8" s="33">
        <v>200</v>
      </c>
      <c r="H8" s="30">
        <v>0</v>
      </c>
      <c r="I8" s="33">
        <v>200</v>
      </c>
      <c r="J8" s="32">
        <v>1</v>
      </c>
      <c r="K8" s="55">
        <v>5</v>
      </c>
      <c r="L8" s="34"/>
      <c r="M8" s="35">
        <f t="shared" si="0"/>
        <v>65</v>
      </c>
    </row>
    <row r="9" spans="1:13" x14ac:dyDescent="0.3">
      <c r="A9" s="30">
        <v>7</v>
      </c>
      <c r="B9" s="52">
        <v>7</v>
      </c>
      <c r="C9" s="30"/>
      <c r="D9" s="52">
        <v>0</v>
      </c>
      <c r="E9" s="31">
        <v>100</v>
      </c>
      <c r="F9" s="30"/>
      <c r="G9" s="33">
        <v>200</v>
      </c>
      <c r="H9" s="30">
        <v>0</v>
      </c>
      <c r="I9" s="33">
        <v>200</v>
      </c>
      <c r="J9" s="32">
        <v>1</v>
      </c>
      <c r="K9" s="55">
        <v>27</v>
      </c>
      <c r="L9" s="34"/>
      <c r="M9" s="35">
        <f t="shared" si="0"/>
        <v>87</v>
      </c>
    </row>
    <row r="10" spans="1:13" x14ac:dyDescent="0.3">
      <c r="A10" s="30">
        <v>8</v>
      </c>
      <c r="B10" s="52">
        <v>8</v>
      </c>
      <c r="C10" s="30"/>
      <c r="D10" s="52">
        <v>0</v>
      </c>
      <c r="E10" s="31">
        <v>100</v>
      </c>
      <c r="F10" s="30"/>
      <c r="G10" s="33">
        <v>200</v>
      </c>
      <c r="H10" s="30">
        <v>1</v>
      </c>
      <c r="I10" s="33">
        <v>200</v>
      </c>
      <c r="J10" s="32">
        <v>1</v>
      </c>
      <c r="K10" s="55">
        <v>12</v>
      </c>
      <c r="L10" s="34"/>
      <c r="M10" s="35">
        <f t="shared" si="0"/>
        <v>272</v>
      </c>
    </row>
    <row r="11" spans="1:13" x14ac:dyDescent="0.3">
      <c r="A11" s="30">
        <v>9</v>
      </c>
      <c r="B11" s="52">
        <v>9</v>
      </c>
      <c r="C11" s="30"/>
      <c r="D11" s="52">
        <v>0</v>
      </c>
      <c r="E11" s="31">
        <v>100</v>
      </c>
      <c r="F11" s="30"/>
      <c r="G11" s="33">
        <v>200</v>
      </c>
      <c r="H11" s="30">
        <v>0</v>
      </c>
      <c r="I11" s="33">
        <v>200</v>
      </c>
      <c r="J11" s="32">
        <v>1</v>
      </c>
      <c r="K11" s="55">
        <v>50</v>
      </c>
      <c r="L11" s="34"/>
      <c r="M11" s="35">
        <f t="shared" si="0"/>
        <v>110</v>
      </c>
    </row>
    <row r="12" spans="1:13" x14ac:dyDescent="0.3">
      <c r="A12" s="30">
        <v>10</v>
      </c>
      <c r="B12" s="28">
        <v>10</v>
      </c>
      <c r="C12" s="30"/>
      <c r="D12" s="28">
        <v>0</v>
      </c>
      <c r="E12" s="31">
        <v>100</v>
      </c>
      <c r="F12" s="30"/>
      <c r="G12" s="33">
        <v>200</v>
      </c>
      <c r="H12" s="30">
        <v>1</v>
      </c>
      <c r="I12" s="33">
        <v>200</v>
      </c>
      <c r="J12" s="32">
        <v>0</v>
      </c>
      <c r="K12" s="55">
        <v>55</v>
      </c>
      <c r="L12" s="34"/>
      <c r="M12" s="35">
        <f t="shared" si="0"/>
        <v>255</v>
      </c>
    </row>
    <row r="13" spans="1:13" x14ac:dyDescent="0.3">
      <c r="A13" s="30">
        <v>11</v>
      </c>
      <c r="B13" s="28">
        <v>11</v>
      </c>
      <c r="C13" s="30"/>
      <c r="D13" s="28">
        <v>0</v>
      </c>
      <c r="E13" s="31">
        <v>100</v>
      </c>
      <c r="F13" s="30"/>
      <c r="G13" s="33">
        <v>200</v>
      </c>
      <c r="H13" s="30">
        <v>1</v>
      </c>
      <c r="I13" s="33">
        <v>200</v>
      </c>
      <c r="J13" s="32">
        <v>1</v>
      </c>
      <c r="K13" s="55">
        <v>50</v>
      </c>
      <c r="L13" s="34"/>
      <c r="M13" s="35">
        <f t="shared" si="0"/>
        <v>310</v>
      </c>
    </row>
    <row r="14" spans="1:13" x14ac:dyDescent="0.3">
      <c r="A14" s="30">
        <v>12</v>
      </c>
      <c r="B14" s="28">
        <v>12</v>
      </c>
      <c r="C14" s="30"/>
      <c r="D14" s="28">
        <v>0</v>
      </c>
      <c r="E14" s="31">
        <v>100</v>
      </c>
      <c r="F14" s="30"/>
      <c r="G14" s="33">
        <v>200</v>
      </c>
      <c r="H14" s="30">
        <v>1</v>
      </c>
      <c r="I14" s="33">
        <v>200</v>
      </c>
      <c r="J14" s="32">
        <v>1</v>
      </c>
      <c r="K14" s="28">
        <v>42</v>
      </c>
      <c r="L14" s="34"/>
      <c r="M14" s="35">
        <f t="shared" si="0"/>
        <v>302</v>
      </c>
    </row>
    <row r="15" spans="1:13" x14ac:dyDescent="0.3">
      <c r="A15" s="30">
        <v>13</v>
      </c>
      <c r="B15" s="28">
        <v>13</v>
      </c>
      <c r="C15" s="30"/>
      <c r="D15" s="28">
        <v>0</v>
      </c>
      <c r="E15" s="31">
        <v>100</v>
      </c>
      <c r="F15" s="30"/>
      <c r="G15" s="33">
        <v>200</v>
      </c>
      <c r="H15" s="30">
        <v>0</v>
      </c>
      <c r="I15" s="33">
        <v>200</v>
      </c>
      <c r="J15" s="32">
        <v>2</v>
      </c>
      <c r="K15" s="55">
        <v>36</v>
      </c>
      <c r="L15" s="34"/>
      <c r="M15" s="35">
        <f t="shared" si="0"/>
        <v>156</v>
      </c>
    </row>
    <row r="16" spans="1:13" x14ac:dyDescent="0.3">
      <c r="A16" s="30">
        <v>14</v>
      </c>
      <c r="B16" s="28">
        <v>14</v>
      </c>
      <c r="C16" s="30"/>
      <c r="D16" s="28">
        <v>0</v>
      </c>
      <c r="E16" s="31">
        <v>100</v>
      </c>
      <c r="F16" s="30"/>
      <c r="G16" s="33">
        <v>200</v>
      </c>
      <c r="H16" s="30">
        <v>0</v>
      </c>
      <c r="I16" s="33">
        <v>200</v>
      </c>
      <c r="J16" s="32">
        <v>1</v>
      </c>
      <c r="K16" s="55">
        <v>3</v>
      </c>
      <c r="L16" s="34"/>
      <c r="M16" s="35">
        <f t="shared" si="0"/>
        <v>63</v>
      </c>
    </row>
    <row r="17" spans="1:13" x14ac:dyDescent="0.3">
      <c r="A17" s="30">
        <v>15</v>
      </c>
      <c r="B17" s="28">
        <v>15</v>
      </c>
      <c r="C17" s="30"/>
      <c r="D17" s="28">
        <v>0</v>
      </c>
      <c r="E17" s="31">
        <v>100</v>
      </c>
      <c r="F17" s="30">
        <v>1</v>
      </c>
      <c r="G17" s="33">
        <v>200</v>
      </c>
      <c r="H17" s="30">
        <v>0</v>
      </c>
      <c r="I17" s="33">
        <v>200</v>
      </c>
      <c r="J17" s="32"/>
      <c r="K17" s="55">
        <v>58</v>
      </c>
      <c r="L17" s="34"/>
      <c r="M17" s="35">
        <f t="shared" si="0"/>
        <v>258</v>
      </c>
    </row>
    <row r="18" spans="1:13" x14ac:dyDescent="0.3">
      <c r="A18" s="30">
        <v>16</v>
      </c>
      <c r="B18" s="28">
        <v>16</v>
      </c>
      <c r="C18" s="30"/>
      <c r="D18" s="28">
        <v>0</v>
      </c>
      <c r="E18" s="31">
        <v>100</v>
      </c>
      <c r="F18" s="30"/>
      <c r="G18" s="33">
        <v>200</v>
      </c>
      <c r="H18" s="30">
        <v>1</v>
      </c>
      <c r="I18" s="33">
        <v>200</v>
      </c>
      <c r="J18" s="32">
        <v>1</v>
      </c>
      <c r="K18" s="55">
        <v>29</v>
      </c>
      <c r="L18" s="34"/>
      <c r="M18" s="35">
        <f t="shared" si="0"/>
        <v>289</v>
      </c>
    </row>
    <row r="19" spans="1:13" x14ac:dyDescent="0.3">
      <c r="A19" s="30">
        <v>17</v>
      </c>
      <c r="B19" s="28">
        <v>17</v>
      </c>
      <c r="C19" s="30"/>
      <c r="D19" s="28">
        <v>0</v>
      </c>
      <c r="E19" s="31">
        <v>100</v>
      </c>
      <c r="F19" s="30"/>
      <c r="G19" s="33">
        <v>200</v>
      </c>
      <c r="H19" s="30">
        <v>0</v>
      </c>
      <c r="I19" s="33">
        <v>200</v>
      </c>
      <c r="J19" s="32">
        <v>1</v>
      </c>
      <c r="K19" s="55">
        <v>15</v>
      </c>
      <c r="L19" s="34"/>
      <c r="M19" s="35">
        <f t="shared" si="0"/>
        <v>75</v>
      </c>
    </row>
    <row r="20" spans="1:13" x14ac:dyDescent="0.3">
      <c r="A20" s="30">
        <v>18</v>
      </c>
      <c r="B20" s="28">
        <v>18</v>
      </c>
      <c r="C20" s="30"/>
      <c r="D20" s="28">
        <v>0</v>
      </c>
      <c r="E20" s="31">
        <v>100</v>
      </c>
      <c r="F20" s="30">
        <v>4</v>
      </c>
      <c r="G20" s="33">
        <v>200</v>
      </c>
      <c r="H20" s="30">
        <v>2</v>
      </c>
      <c r="I20" s="33">
        <v>200</v>
      </c>
      <c r="J20" s="32">
        <v>1</v>
      </c>
      <c r="K20" s="55">
        <v>33</v>
      </c>
      <c r="L20" s="34"/>
      <c r="M20" s="35">
        <f t="shared" si="0"/>
        <v>1293</v>
      </c>
    </row>
    <row r="21" spans="1:13" x14ac:dyDescent="0.3">
      <c r="A21" s="30">
        <v>19</v>
      </c>
      <c r="B21" s="28">
        <v>19</v>
      </c>
      <c r="C21" s="30"/>
      <c r="D21" s="28">
        <v>0</v>
      </c>
      <c r="E21" s="31">
        <v>100</v>
      </c>
      <c r="F21" s="30"/>
      <c r="G21" s="33">
        <v>200</v>
      </c>
      <c r="H21" s="30">
        <v>1</v>
      </c>
      <c r="I21" s="33">
        <v>200</v>
      </c>
      <c r="J21" s="32">
        <v>0</v>
      </c>
      <c r="K21" s="55">
        <v>41</v>
      </c>
      <c r="L21" s="34"/>
      <c r="M21" s="35">
        <f t="shared" si="0"/>
        <v>241</v>
      </c>
    </row>
    <row r="22" spans="1:13" x14ac:dyDescent="0.3">
      <c r="A22" s="30">
        <v>20</v>
      </c>
      <c r="B22" s="28">
        <v>20</v>
      </c>
      <c r="C22" s="30"/>
      <c r="D22" s="28">
        <v>0</v>
      </c>
      <c r="E22" s="31">
        <v>100</v>
      </c>
      <c r="F22" s="30"/>
      <c r="G22" s="33">
        <v>200</v>
      </c>
      <c r="H22" s="30">
        <v>0</v>
      </c>
      <c r="I22" s="33">
        <v>200</v>
      </c>
      <c r="J22" s="32">
        <v>1</v>
      </c>
      <c r="K22" s="55">
        <v>15</v>
      </c>
      <c r="L22" s="34"/>
      <c r="M22" s="35">
        <f t="shared" si="0"/>
        <v>75</v>
      </c>
    </row>
    <row r="23" spans="1:13" x14ac:dyDescent="0.3">
      <c r="A23" s="30">
        <v>21</v>
      </c>
      <c r="B23" s="28">
        <v>21</v>
      </c>
      <c r="C23" s="30"/>
      <c r="D23" s="28">
        <v>0</v>
      </c>
      <c r="E23" s="31">
        <v>100</v>
      </c>
      <c r="F23" s="30"/>
      <c r="G23" s="33">
        <v>200</v>
      </c>
      <c r="H23" s="30">
        <v>0</v>
      </c>
      <c r="I23" s="33">
        <v>200</v>
      </c>
      <c r="J23" s="32">
        <v>0</v>
      </c>
      <c r="K23" s="55">
        <v>34</v>
      </c>
      <c r="L23" s="34"/>
      <c r="M23" s="35">
        <f t="shared" si="0"/>
        <v>34</v>
      </c>
    </row>
    <row r="24" spans="1:13" x14ac:dyDescent="0.3">
      <c r="A24" s="30">
        <v>22</v>
      </c>
      <c r="B24" s="28">
        <v>22</v>
      </c>
      <c r="C24" s="30"/>
      <c r="D24" s="28">
        <v>0</v>
      </c>
      <c r="E24" s="31">
        <v>100</v>
      </c>
      <c r="F24" s="30"/>
      <c r="G24" s="33">
        <v>200</v>
      </c>
      <c r="H24" s="30">
        <v>0</v>
      </c>
      <c r="I24" s="33">
        <v>200</v>
      </c>
      <c r="J24" s="32">
        <v>1</v>
      </c>
      <c r="K24" s="55">
        <v>20</v>
      </c>
      <c r="L24" s="34"/>
      <c r="M24" s="35">
        <f t="shared" si="0"/>
        <v>80</v>
      </c>
    </row>
    <row r="25" spans="1:13" x14ac:dyDescent="0.3">
      <c r="A25" s="30">
        <v>23</v>
      </c>
      <c r="B25" s="28">
        <v>23</v>
      </c>
      <c r="C25" s="30"/>
      <c r="D25" s="28">
        <v>0</v>
      </c>
      <c r="E25" s="31">
        <v>100</v>
      </c>
      <c r="F25" s="30"/>
      <c r="G25" s="33">
        <v>200</v>
      </c>
      <c r="H25" s="30">
        <v>0</v>
      </c>
      <c r="I25" s="33">
        <v>200</v>
      </c>
      <c r="J25" s="32"/>
      <c r="K25" s="55">
        <v>43</v>
      </c>
      <c r="L25" s="34"/>
      <c r="M25" s="35">
        <f t="shared" si="0"/>
        <v>43</v>
      </c>
    </row>
    <row r="26" spans="1:13" x14ac:dyDescent="0.3">
      <c r="A26" s="30">
        <v>24</v>
      </c>
      <c r="B26" s="28">
        <v>24</v>
      </c>
      <c r="C26" s="30"/>
      <c r="D26" s="28">
        <v>0</v>
      </c>
      <c r="E26" s="31">
        <v>100</v>
      </c>
      <c r="F26" s="30"/>
      <c r="G26" s="33">
        <v>200</v>
      </c>
      <c r="H26" s="30">
        <v>0</v>
      </c>
      <c r="I26" s="33">
        <v>200</v>
      </c>
      <c r="J26" s="32">
        <v>1</v>
      </c>
      <c r="K26" s="55">
        <v>14</v>
      </c>
      <c r="L26" s="34"/>
      <c r="M26" s="35">
        <f t="shared" si="0"/>
        <v>74</v>
      </c>
    </row>
    <row r="27" spans="1:13" x14ac:dyDescent="0.3">
      <c r="A27" s="30">
        <v>25</v>
      </c>
      <c r="B27" s="28">
        <v>25</v>
      </c>
      <c r="C27" s="30"/>
      <c r="D27" s="28">
        <v>0</v>
      </c>
      <c r="E27" s="31">
        <v>100</v>
      </c>
      <c r="F27" s="30"/>
      <c r="G27" s="33">
        <v>200</v>
      </c>
      <c r="H27" s="30">
        <v>1</v>
      </c>
      <c r="I27" s="33">
        <v>200</v>
      </c>
      <c r="J27" s="32">
        <v>1</v>
      </c>
      <c r="K27" s="55">
        <v>14</v>
      </c>
      <c r="L27" s="34"/>
      <c r="M27" s="35">
        <f t="shared" si="0"/>
        <v>274</v>
      </c>
    </row>
    <row r="28" spans="1:13" x14ac:dyDescent="0.3">
      <c r="A28" s="30">
        <v>26</v>
      </c>
      <c r="B28" s="28">
        <v>26</v>
      </c>
      <c r="C28" s="30"/>
      <c r="D28" s="28">
        <v>0</v>
      </c>
      <c r="E28" s="31">
        <v>100</v>
      </c>
      <c r="F28" s="30"/>
      <c r="G28" s="33">
        <v>200</v>
      </c>
      <c r="H28" s="30">
        <v>0</v>
      </c>
      <c r="I28" s="33">
        <v>200</v>
      </c>
      <c r="J28" s="32">
        <v>1</v>
      </c>
      <c r="K28" s="55">
        <v>47</v>
      </c>
      <c r="L28" s="34"/>
      <c r="M28" s="35">
        <f t="shared" si="0"/>
        <v>107</v>
      </c>
    </row>
    <row r="29" spans="1:13" x14ac:dyDescent="0.3">
      <c r="A29" s="30">
        <v>27</v>
      </c>
      <c r="B29" s="28">
        <v>27</v>
      </c>
      <c r="C29" s="30"/>
      <c r="D29" s="28">
        <v>0</v>
      </c>
      <c r="E29" s="31">
        <v>100</v>
      </c>
      <c r="F29" s="30"/>
      <c r="G29" s="33">
        <v>200</v>
      </c>
      <c r="H29" s="30">
        <v>1</v>
      </c>
      <c r="I29" s="33">
        <v>200</v>
      </c>
      <c r="J29" s="32">
        <v>1</v>
      </c>
      <c r="K29" s="55">
        <v>19</v>
      </c>
      <c r="L29" s="34"/>
      <c r="M29" s="35">
        <f t="shared" si="0"/>
        <v>279</v>
      </c>
    </row>
    <row r="30" spans="1:13" x14ac:dyDescent="0.3">
      <c r="A30" s="30">
        <v>28</v>
      </c>
      <c r="B30" s="28">
        <v>28</v>
      </c>
      <c r="C30" s="30"/>
      <c r="D30" s="28">
        <v>0</v>
      </c>
      <c r="E30" s="31">
        <v>100</v>
      </c>
      <c r="F30" s="30"/>
      <c r="G30" s="33">
        <v>200</v>
      </c>
      <c r="H30" s="30">
        <v>2</v>
      </c>
      <c r="I30" s="33">
        <v>200</v>
      </c>
      <c r="J30" s="32"/>
      <c r="K30" s="55">
        <v>41</v>
      </c>
      <c r="L30" s="34"/>
      <c r="M30" s="35">
        <f t="shared" si="0"/>
        <v>441</v>
      </c>
    </row>
    <row r="31" spans="1:13" x14ac:dyDescent="0.3">
      <c r="A31" s="30">
        <v>29</v>
      </c>
      <c r="B31" s="28">
        <v>29</v>
      </c>
      <c r="C31" s="30"/>
      <c r="D31" s="28">
        <v>0</v>
      </c>
      <c r="E31" s="31">
        <v>100</v>
      </c>
      <c r="F31" s="30"/>
      <c r="G31" s="33">
        <v>200</v>
      </c>
      <c r="H31" s="30">
        <v>0</v>
      </c>
      <c r="I31" s="33">
        <v>200</v>
      </c>
      <c r="J31" s="32"/>
      <c r="K31" s="55">
        <v>35</v>
      </c>
      <c r="L31" s="34"/>
      <c r="M31" s="35">
        <f t="shared" si="0"/>
        <v>35</v>
      </c>
    </row>
    <row r="32" spans="1:13" x14ac:dyDescent="0.3">
      <c r="A32" s="30">
        <v>30</v>
      </c>
      <c r="B32" s="28">
        <v>30</v>
      </c>
      <c r="C32" s="30"/>
      <c r="D32" s="28">
        <v>0</v>
      </c>
      <c r="E32" s="31">
        <v>100</v>
      </c>
      <c r="F32" s="30"/>
      <c r="G32" s="33">
        <v>200</v>
      </c>
      <c r="H32" s="30">
        <v>0</v>
      </c>
      <c r="I32" s="33">
        <v>200</v>
      </c>
      <c r="J32" s="32"/>
      <c r="K32" s="55">
        <v>38</v>
      </c>
      <c r="L32" s="34"/>
      <c r="M32" s="35">
        <f t="shared" si="0"/>
        <v>38</v>
      </c>
    </row>
    <row r="33" spans="1:13" x14ac:dyDescent="0.3">
      <c r="A33" s="30">
        <v>31</v>
      </c>
      <c r="B33" s="28">
        <v>31</v>
      </c>
      <c r="C33" s="30"/>
      <c r="D33" s="28">
        <v>0</v>
      </c>
      <c r="E33" s="31">
        <v>100</v>
      </c>
      <c r="F33" s="30"/>
      <c r="G33" s="33">
        <v>200</v>
      </c>
      <c r="H33" s="30">
        <v>2</v>
      </c>
      <c r="I33" s="33">
        <v>200</v>
      </c>
      <c r="J33" s="32">
        <v>1</v>
      </c>
      <c r="K33" s="55">
        <v>27</v>
      </c>
      <c r="L33" s="34"/>
      <c r="M33" s="35">
        <f t="shared" si="0"/>
        <v>487</v>
      </c>
    </row>
    <row r="34" spans="1:13" x14ac:dyDescent="0.3">
      <c r="A34" s="30">
        <v>32</v>
      </c>
      <c r="B34" s="29"/>
      <c r="C34" s="30"/>
      <c r="D34" s="29"/>
      <c r="E34" s="31">
        <v>100</v>
      </c>
      <c r="F34" s="30"/>
      <c r="G34" s="33">
        <v>200</v>
      </c>
      <c r="H34" s="30"/>
      <c r="I34" s="33">
        <v>200</v>
      </c>
      <c r="J34" s="32"/>
      <c r="K34" s="55"/>
      <c r="L34" s="34"/>
      <c r="M34" s="35">
        <f t="shared" ref="M34:M52" si="1">(D34*E34)+(F34*G34)+(H34*I34)+(J34*60)+K34</f>
        <v>0</v>
      </c>
    </row>
    <row r="35" spans="1:13" x14ac:dyDescent="0.3">
      <c r="A35" s="30">
        <v>33</v>
      </c>
      <c r="B35" s="29"/>
      <c r="C35" s="30"/>
      <c r="D35" s="29"/>
      <c r="E35" s="31">
        <v>100</v>
      </c>
      <c r="F35" s="30"/>
      <c r="G35" s="33">
        <v>200</v>
      </c>
      <c r="H35" s="30"/>
      <c r="I35" s="33">
        <v>200</v>
      </c>
      <c r="J35" s="32"/>
      <c r="K35" s="55"/>
      <c r="L35" s="34"/>
      <c r="M35" s="35">
        <f t="shared" si="1"/>
        <v>0</v>
      </c>
    </row>
    <row r="36" spans="1:13" x14ac:dyDescent="0.3">
      <c r="A36" s="30">
        <v>34</v>
      </c>
      <c r="B36" s="29"/>
      <c r="C36" s="30"/>
      <c r="D36" s="29"/>
      <c r="E36" s="31">
        <v>100</v>
      </c>
      <c r="F36" s="30"/>
      <c r="G36" s="33">
        <v>200</v>
      </c>
      <c r="H36" s="30"/>
      <c r="I36" s="33">
        <v>200</v>
      </c>
      <c r="J36" s="32"/>
      <c r="K36" s="55"/>
      <c r="L36" s="34"/>
      <c r="M36" s="35">
        <f t="shared" si="1"/>
        <v>0</v>
      </c>
    </row>
    <row r="37" spans="1:13" x14ac:dyDescent="0.3">
      <c r="A37" s="30">
        <v>35</v>
      </c>
      <c r="B37" s="29"/>
      <c r="C37" s="30"/>
      <c r="D37" s="29"/>
      <c r="E37" s="31">
        <v>100</v>
      </c>
      <c r="F37" s="30"/>
      <c r="G37" s="33">
        <v>200</v>
      </c>
      <c r="H37" s="30"/>
      <c r="I37" s="33">
        <v>200</v>
      </c>
      <c r="J37" s="32"/>
      <c r="K37" s="55"/>
      <c r="L37" s="34"/>
      <c r="M37" s="35">
        <f t="shared" si="1"/>
        <v>0</v>
      </c>
    </row>
    <row r="38" spans="1:13" x14ac:dyDescent="0.3">
      <c r="A38" s="30">
        <v>36</v>
      </c>
      <c r="B38" s="29"/>
      <c r="C38" s="30"/>
      <c r="D38" s="29"/>
      <c r="E38" s="31">
        <v>100</v>
      </c>
      <c r="F38" s="30"/>
      <c r="G38" s="33">
        <v>200</v>
      </c>
      <c r="H38" s="30"/>
      <c r="I38" s="33">
        <v>200</v>
      </c>
      <c r="J38" s="32"/>
      <c r="K38" s="55"/>
      <c r="L38" s="34"/>
      <c r="M38" s="35">
        <f t="shared" si="1"/>
        <v>0</v>
      </c>
    </row>
    <row r="39" spans="1:13" x14ac:dyDescent="0.3">
      <c r="A39" s="30">
        <v>37</v>
      </c>
      <c r="B39" s="29"/>
      <c r="C39" s="30"/>
      <c r="D39" s="29"/>
      <c r="E39" s="31">
        <v>100</v>
      </c>
      <c r="F39" s="30"/>
      <c r="G39" s="33">
        <v>200</v>
      </c>
      <c r="H39" s="30"/>
      <c r="I39" s="33">
        <v>200</v>
      </c>
      <c r="J39" s="32"/>
      <c r="K39" s="55"/>
      <c r="L39" s="34"/>
      <c r="M39" s="35">
        <f t="shared" si="1"/>
        <v>0</v>
      </c>
    </row>
    <row r="40" spans="1:13" x14ac:dyDescent="0.3">
      <c r="A40" s="30">
        <v>38</v>
      </c>
      <c r="B40" s="29"/>
      <c r="C40" s="30"/>
      <c r="D40" s="29"/>
      <c r="E40" s="31">
        <v>100</v>
      </c>
      <c r="F40" s="30"/>
      <c r="G40" s="33">
        <v>200</v>
      </c>
      <c r="H40" s="30"/>
      <c r="I40" s="33">
        <v>200</v>
      </c>
      <c r="J40" s="32"/>
      <c r="K40" s="55"/>
      <c r="L40" s="34"/>
      <c r="M40" s="35">
        <f t="shared" si="1"/>
        <v>0</v>
      </c>
    </row>
    <row r="41" spans="1:13" x14ac:dyDescent="0.3">
      <c r="A41" s="30">
        <v>39</v>
      </c>
      <c r="B41" s="29"/>
      <c r="C41" s="30"/>
      <c r="D41" s="29"/>
      <c r="E41" s="31">
        <v>100</v>
      </c>
      <c r="F41" s="30"/>
      <c r="G41" s="33">
        <v>200</v>
      </c>
      <c r="H41" s="30"/>
      <c r="I41" s="33">
        <v>200</v>
      </c>
      <c r="J41" s="32"/>
      <c r="K41" s="55"/>
      <c r="L41" s="34"/>
      <c r="M41" s="35">
        <f t="shared" si="1"/>
        <v>0</v>
      </c>
    </row>
    <row r="42" spans="1:13" x14ac:dyDescent="0.3">
      <c r="A42" s="30">
        <v>40</v>
      </c>
      <c r="B42" s="29"/>
      <c r="C42" s="30"/>
      <c r="D42" s="29"/>
      <c r="E42" s="31">
        <v>100</v>
      </c>
      <c r="F42" s="30"/>
      <c r="G42" s="33">
        <v>200</v>
      </c>
      <c r="H42" s="30"/>
      <c r="I42" s="33">
        <v>200</v>
      </c>
      <c r="J42" s="32"/>
      <c r="K42" s="55"/>
      <c r="L42" s="34"/>
      <c r="M42" s="35">
        <f t="shared" si="1"/>
        <v>0</v>
      </c>
    </row>
    <row r="43" spans="1:13" x14ac:dyDescent="0.3">
      <c r="A43" s="30">
        <v>41</v>
      </c>
      <c r="B43" s="29"/>
      <c r="C43" s="30"/>
      <c r="D43" s="29"/>
      <c r="E43" s="31">
        <v>100</v>
      </c>
      <c r="F43" s="30"/>
      <c r="G43" s="33">
        <v>200</v>
      </c>
      <c r="H43" s="30"/>
      <c r="I43" s="33">
        <v>200</v>
      </c>
      <c r="J43" s="32"/>
      <c r="K43" s="55"/>
      <c r="L43" s="34"/>
      <c r="M43" s="35">
        <f t="shared" si="1"/>
        <v>0</v>
      </c>
    </row>
    <row r="44" spans="1:13" x14ac:dyDescent="0.3">
      <c r="A44" s="30">
        <v>42</v>
      </c>
      <c r="B44" s="29"/>
      <c r="C44" s="30"/>
      <c r="D44" s="29"/>
      <c r="E44" s="31">
        <v>100</v>
      </c>
      <c r="F44" s="30"/>
      <c r="G44" s="33">
        <v>200</v>
      </c>
      <c r="H44" s="30"/>
      <c r="I44" s="33">
        <v>200</v>
      </c>
      <c r="J44" s="32"/>
      <c r="K44" s="55"/>
      <c r="L44" s="34"/>
      <c r="M44" s="35">
        <f t="shared" si="1"/>
        <v>0</v>
      </c>
    </row>
    <row r="45" spans="1:13" x14ac:dyDescent="0.3">
      <c r="A45" s="30">
        <v>43</v>
      </c>
      <c r="B45" s="29"/>
      <c r="C45" s="30"/>
      <c r="D45" s="29"/>
      <c r="E45" s="31">
        <v>100</v>
      </c>
      <c r="F45" s="30"/>
      <c r="G45" s="33">
        <v>200</v>
      </c>
      <c r="H45" s="30"/>
      <c r="I45" s="33">
        <v>200</v>
      </c>
      <c r="J45" s="32"/>
      <c r="K45" s="55"/>
      <c r="L45" s="34"/>
      <c r="M45" s="35">
        <f t="shared" si="1"/>
        <v>0</v>
      </c>
    </row>
    <row r="46" spans="1:13" x14ac:dyDescent="0.3">
      <c r="A46" s="30">
        <v>44</v>
      </c>
      <c r="B46" s="29"/>
      <c r="C46" s="30"/>
      <c r="D46" s="29"/>
      <c r="E46" s="31">
        <v>100</v>
      </c>
      <c r="F46" s="30"/>
      <c r="G46" s="33">
        <v>200</v>
      </c>
      <c r="H46" s="30"/>
      <c r="I46" s="33">
        <v>200</v>
      </c>
      <c r="J46" s="32"/>
      <c r="K46" s="55"/>
      <c r="L46" s="34"/>
      <c r="M46" s="35">
        <f t="shared" si="1"/>
        <v>0</v>
      </c>
    </row>
    <row r="47" spans="1:13" x14ac:dyDescent="0.3">
      <c r="A47" s="30">
        <v>45</v>
      </c>
      <c r="B47" s="29"/>
      <c r="C47" s="30"/>
      <c r="D47" s="29"/>
      <c r="E47" s="31">
        <v>100</v>
      </c>
      <c r="F47" s="30"/>
      <c r="G47" s="33">
        <v>200</v>
      </c>
      <c r="H47" s="30"/>
      <c r="I47" s="33">
        <v>200</v>
      </c>
      <c r="J47" s="32"/>
      <c r="K47" s="55"/>
      <c r="L47" s="34"/>
      <c r="M47" s="35">
        <f t="shared" si="1"/>
        <v>0</v>
      </c>
    </row>
    <row r="48" spans="1:13" x14ac:dyDescent="0.3">
      <c r="A48" s="30">
        <v>46</v>
      </c>
      <c r="B48" s="29"/>
      <c r="C48" s="30"/>
      <c r="D48" s="29"/>
      <c r="E48" s="31">
        <v>100</v>
      </c>
      <c r="F48" s="30"/>
      <c r="G48" s="33">
        <v>200</v>
      </c>
      <c r="H48" s="30"/>
      <c r="I48" s="33">
        <v>200</v>
      </c>
      <c r="J48" s="32"/>
      <c r="K48" s="55"/>
      <c r="L48" s="34"/>
      <c r="M48" s="35">
        <f t="shared" si="1"/>
        <v>0</v>
      </c>
    </row>
    <row r="49" spans="1:13" x14ac:dyDescent="0.3">
      <c r="A49" s="30">
        <v>47</v>
      </c>
      <c r="B49" s="29"/>
      <c r="C49" s="30"/>
      <c r="D49" s="29"/>
      <c r="E49" s="31">
        <v>100</v>
      </c>
      <c r="F49" s="30"/>
      <c r="G49" s="33">
        <v>200</v>
      </c>
      <c r="H49" s="30"/>
      <c r="I49" s="33">
        <v>200</v>
      </c>
      <c r="J49" s="32"/>
      <c r="K49" s="55"/>
      <c r="L49" s="34"/>
      <c r="M49" s="35">
        <f t="shared" si="1"/>
        <v>0</v>
      </c>
    </row>
    <row r="50" spans="1:13" x14ac:dyDescent="0.3">
      <c r="A50" s="30">
        <v>48</v>
      </c>
      <c r="B50" s="29"/>
      <c r="C50" s="30"/>
      <c r="D50" s="29"/>
      <c r="E50" s="31">
        <v>100</v>
      </c>
      <c r="F50" s="30"/>
      <c r="G50" s="33">
        <v>200</v>
      </c>
      <c r="H50" s="30"/>
      <c r="I50" s="33">
        <v>200</v>
      </c>
      <c r="J50" s="32"/>
      <c r="K50" s="55"/>
      <c r="L50" s="34"/>
      <c r="M50" s="35">
        <f t="shared" si="1"/>
        <v>0</v>
      </c>
    </row>
    <row r="51" spans="1:13" x14ac:dyDescent="0.3">
      <c r="A51" s="30">
        <v>49</v>
      </c>
      <c r="B51" s="29"/>
      <c r="C51" s="30"/>
      <c r="D51" s="29"/>
      <c r="E51" s="31">
        <v>100</v>
      </c>
      <c r="F51" s="30"/>
      <c r="G51" s="33">
        <v>200</v>
      </c>
      <c r="H51" s="30"/>
      <c r="I51" s="33">
        <v>200</v>
      </c>
      <c r="J51" s="32"/>
      <c r="K51" s="55"/>
      <c r="L51" s="34"/>
      <c r="M51" s="35">
        <f t="shared" si="1"/>
        <v>0</v>
      </c>
    </row>
    <row r="52" spans="1:13" x14ac:dyDescent="0.3">
      <c r="A52" s="30">
        <v>50</v>
      </c>
      <c r="B52" s="29"/>
      <c r="C52" s="30"/>
      <c r="D52" s="29"/>
      <c r="E52" s="31">
        <v>100</v>
      </c>
      <c r="F52" s="30"/>
      <c r="G52" s="33">
        <v>200</v>
      </c>
      <c r="H52" s="30"/>
      <c r="I52" s="33">
        <v>200</v>
      </c>
      <c r="J52" s="32"/>
      <c r="K52" s="55"/>
      <c r="L52" s="34"/>
      <c r="M52" s="35">
        <f t="shared" si="1"/>
        <v>0</v>
      </c>
    </row>
  </sheetData>
  <sortState ref="B3:M33">
    <sortCondition ref="B3:B33"/>
  </sortState>
  <mergeCells count="1">
    <mergeCell ref="H2:I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N14" sqref="N14"/>
    </sheetView>
  </sheetViews>
  <sheetFormatPr defaultRowHeight="14.4" x14ac:dyDescent="0.3"/>
  <cols>
    <col min="1" max="1" width="3" bestFit="1" customWidth="1"/>
    <col min="2" max="2" width="7.5546875" customWidth="1"/>
    <col min="3" max="3" width="30" customWidth="1"/>
    <col min="4" max="4" width="11.88671875" customWidth="1"/>
    <col min="5" max="5" width="4.109375" customWidth="1"/>
    <col min="6" max="6" width="9.33203125" customWidth="1"/>
    <col min="7" max="7" width="5.109375" customWidth="1"/>
    <col min="10" max="10" width="1.109375" style="42" customWidth="1"/>
  </cols>
  <sheetData>
    <row r="1" spans="1:11" s="52" customFormat="1" ht="15.6" x14ac:dyDescent="0.3">
      <c r="A1" s="60" t="s">
        <v>34</v>
      </c>
      <c r="J1" s="42"/>
    </row>
    <row r="2" spans="1:11" x14ac:dyDescent="0.3">
      <c r="A2" s="61"/>
      <c r="B2" s="62" t="s">
        <v>0</v>
      </c>
      <c r="C2" s="61" t="s">
        <v>1</v>
      </c>
      <c r="D2" s="84" t="s">
        <v>18</v>
      </c>
      <c r="E2" s="85"/>
      <c r="F2" s="86" t="s">
        <v>9</v>
      </c>
      <c r="G2" s="87"/>
      <c r="H2" s="63" t="s">
        <v>4</v>
      </c>
      <c r="I2" s="80" t="s">
        <v>5</v>
      </c>
      <c r="J2" s="81"/>
      <c r="K2" s="79" t="s">
        <v>10</v>
      </c>
    </row>
    <row r="3" spans="1:11" x14ac:dyDescent="0.3">
      <c r="A3" s="37">
        <v>1</v>
      </c>
      <c r="B3" s="28">
        <v>1</v>
      </c>
      <c r="C3" s="37"/>
      <c r="D3" s="28">
        <v>16.5</v>
      </c>
      <c r="E3" s="38">
        <v>10</v>
      </c>
      <c r="F3" s="28">
        <v>1</v>
      </c>
      <c r="G3" s="38">
        <v>250</v>
      </c>
      <c r="H3" s="28">
        <v>5</v>
      </c>
      <c r="I3" s="41"/>
      <c r="J3" s="43"/>
      <c r="K3" s="40">
        <f t="shared" ref="K3:K33" si="0">250-(D3*E3)+(F3*G3)+(H3*60)+I3</f>
        <v>635</v>
      </c>
    </row>
    <row r="4" spans="1:11" x14ac:dyDescent="0.3">
      <c r="A4" s="37">
        <v>2</v>
      </c>
      <c r="B4" s="36">
        <v>2</v>
      </c>
      <c r="C4" s="37"/>
      <c r="D4" s="36">
        <v>13</v>
      </c>
      <c r="E4" s="38">
        <v>10</v>
      </c>
      <c r="F4" s="36"/>
      <c r="G4" s="38">
        <v>250</v>
      </c>
      <c r="H4" s="39">
        <v>2</v>
      </c>
      <c r="I4" s="41">
        <v>37</v>
      </c>
      <c r="J4" s="43"/>
      <c r="K4" s="40">
        <f t="shared" si="0"/>
        <v>277</v>
      </c>
    </row>
    <row r="5" spans="1:11" x14ac:dyDescent="0.3">
      <c r="A5" s="37">
        <v>3</v>
      </c>
      <c r="B5" s="28">
        <v>3</v>
      </c>
      <c r="C5" s="37"/>
      <c r="D5" s="28">
        <v>16.7</v>
      </c>
      <c r="E5" s="38">
        <v>10</v>
      </c>
      <c r="F5" s="36"/>
      <c r="G5" s="38">
        <v>250</v>
      </c>
      <c r="H5" s="28">
        <v>3</v>
      </c>
      <c r="I5" s="41">
        <v>25</v>
      </c>
      <c r="J5" s="43"/>
      <c r="K5" s="40">
        <f t="shared" si="0"/>
        <v>288</v>
      </c>
    </row>
    <row r="6" spans="1:11" x14ac:dyDescent="0.3">
      <c r="A6" s="37">
        <v>4</v>
      </c>
      <c r="B6" s="28">
        <v>4</v>
      </c>
      <c r="C6" s="37"/>
      <c r="D6" s="28">
        <v>16.3</v>
      </c>
      <c r="E6" s="38">
        <v>10</v>
      </c>
      <c r="F6" s="36"/>
      <c r="G6" s="38">
        <v>250</v>
      </c>
      <c r="H6" s="28">
        <v>4</v>
      </c>
      <c r="I6" s="41">
        <v>23</v>
      </c>
      <c r="J6" s="43"/>
      <c r="K6" s="40">
        <f t="shared" si="0"/>
        <v>350</v>
      </c>
    </row>
    <row r="7" spans="1:11" x14ac:dyDescent="0.3">
      <c r="A7" s="37">
        <v>5</v>
      </c>
      <c r="B7" s="28">
        <v>5</v>
      </c>
      <c r="C7" s="37"/>
      <c r="D7" s="28">
        <v>14.8</v>
      </c>
      <c r="E7" s="38">
        <v>10</v>
      </c>
      <c r="F7" s="36"/>
      <c r="G7" s="38">
        <v>250</v>
      </c>
      <c r="H7" s="28">
        <v>3</v>
      </c>
      <c r="I7" s="41">
        <v>46</v>
      </c>
      <c r="J7" s="43"/>
      <c r="K7" s="40">
        <f t="shared" si="0"/>
        <v>328</v>
      </c>
    </row>
    <row r="8" spans="1:11" x14ac:dyDescent="0.3">
      <c r="A8" s="37">
        <v>6</v>
      </c>
      <c r="B8" s="28">
        <v>6</v>
      </c>
      <c r="C8" s="37"/>
      <c r="D8" s="28">
        <v>14.4</v>
      </c>
      <c r="E8" s="38">
        <v>10</v>
      </c>
      <c r="F8" s="36"/>
      <c r="G8" s="38">
        <v>250</v>
      </c>
      <c r="H8" s="28">
        <v>3</v>
      </c>
      <c r="I8" s="41">
        <v>38</v>
      </c>
      <c r="J8" s="43"/>
      <c r="K8" s="40">
        <f t="shared" si="0"/>
        <v>324</v>
      </c>
    </row>
    <row r="9" spans="1:11" x14ac:dyDescent="0.3">
      <c r="A9" s="37">
        <v>7</v>
      </c>
      <c r="B9" s="28">
        <v>7</v>
      </c>
      <c r="C9" s="37"/>
      <c r="D9" s="28">
        <v>18</v>
      </c>
      <c r="E9" s="38">
        <v>10</v>
      </c>
      <c r="F9" s="52"/>
      <c r="G9" s="38">
        <v>250</v>
      </c>
      <c r="H9" s="28">
        <v>4</v>
      </c>
      <c r="I9" s="41">
        <v>2</v>
      </c>
      <c r="J9" s="43"/>
      <c r="K9" s="40">
        <f t="shared" si="0"/>
        <v>312</v>
      </c>
    </row>
    <row r="10" spans="1:11" x14ac:dyDescent="0.3">
      <c r="A10" s="37">
        <v>8</v>
      </c>
      <c r="B10" s="52">
        <v>8</v>
      </c>
      <c r="C10" s="37"/>
      <c r="D10" s="52">
        <v>18.5</v>
      </c>
      <c r="E10" s="38">
        <v>10</v>
      </c>
      <c r="F10" s="36"/>
      <c r="G10" s="38">
        <v>250</v>
      </c>
      <c r="H10" s="55">
        <v>3</v>
      </c>
      <c r="I10" s="41">
        <v>38</v>
      </c>
      <c r="J10" s="43"/>
      <c r="K10" s="40">
        <f t="shared" si="0"/>
        <v>283</v>
      </c>
    </row>
    <row r="11" spans="1:11" x14ac:dyDescent="0.3">
      <c r="A11" s="37">
        <v>9</v>
      </c>
      <c r="B11" s="28">
        <v>9</v>
      </c>
      <c r="C11" s="37"/>
      <c r="D11" s="28">
        <v>16.5</v>
      </c>
      <c r="E11" s="38">
        <v>10</v>
      </c>
      <c r="F11" s="36"/>
      <c r="G11" s="38">
        <v>250</v>
      </c>
      <c r="H11" s="28">
        <v>3</v>
      </c>
      <c r="I11" s="41">
        <v>11</v>
      </c>
      <c r="J11" s="43"/>
      <c r="K11" s="40">
        <f t="shared" si="0"/>
        <v>276</v>
      </c>
    </row>
    <row r="12" spans="1:11" x14ac:dyDescent="0.3">
      <c r="A12" s="37">
        <v>10</v>
      </c>
      <c r="B12" s="28">
        <v>10</v>
      </c>
      <c r="C12" s="37"/>
      <c r="D12" s="28">
        <v>15.2</v>
      </c>
      <c r="E12" s="38">
        <v>10</v>
      </c>
      <c r="F12" s="28">
        <v>1</v>
      </c>
      <c r="G12" s="38">
        <v>250</v>
      </c>
      <c r="H12" s="28">
        <v>5</v>
      </c>
      <c r="I12" s="41"/>
      <c r="J12" s="43"/>
      <c r="K12" s="40">
        <f t="shared" si="0"/>
        <v>648</v>
      </c>
    </row>
    <row r="13" spans="1:11" x14ac:dyDescent="0.3">
      <c r="A13" s="37">
        <v>11</v>
      </c>
      <c r="B13" s="28">
        <v>11</v>
      </c>
      <c r="C13" s="37"/>
      <c r="D13" s="28">
        <v>0</v>
      </c>
      <c r="E13" s="38">
        <v>10</v>
      </c>
      <c r="F13" s="36"/>
      <c r="G13" s="38">
        <v>250</v>
      </c>
      <c r="H13" s="28">
        <v>4</v>
      </c>
      <c r="I13" s="41">
        <v>2</v>
      </c>
      <c r="J13" s="43"/>
      <c r="K13" s="40">
        <f t="shared" si="0"/>
        <v>492</v>
      </c>
    </row>
    <row r="14" spans="1:11" x14ac:dyDescent="0.3">
      <c r="A14" s="37">
        <v>12</v>
      </c>
      <c r="B14" s="28">
        <v>12</v>
      </c>
      <c r="C14" s="37"/>
      <c r="D14" s="28">
        <v>0</v>
      </c>
      <c r="E14" s="38">
        <v>10</v>
      </c>
      <c r="F14" s="36"/>
      <c r="G14" s="38">
        <v>250</v>
      </c>
      <c r="H14" s="28">
        <v>4</v>
      </c>
      <c r="I14" s="41">
        <v>53</v>
      </c>
      <c r="J14" s="43"/>
      <c r="K14" s="40">
        <f t="shared" si="0"/>
        <v>543</v>
      </c>
    </row>
    <row r="15" spans="1:11" x14ac:dyDescent="0.3">
      <c r="A15" s="37">
        <v>13</v>
      </c>
      <c r="B15" s="28">
        <v>13</v>
      </c>
      <c r="C15" s="37"/>
      <c r="D15" s="28">
        <v>0</v>
      </c>
      <c r="E15" s="38">
        <v>10</v>
      </c>
      <c r="F15" s="36"/>
      <c r="G15" s="38">
        <v>250</v>
      </c>
      <c r="H15" s="28">
        <v>4</v>
      </c>
      <c r="I15" s="41">
        <v>24</v>
      </c>
      <c r="J15" s="43"/>
      <c r="K15" s="40">
        <f t="shared" si="0"/>
        <v>514</v>
      </c>
    </row>
    <row r="16" spans="1:11" x14ac:dyDescent="0.3">
      <c r="A16" s="37">
        <v>14</v>
      </c>
      <c r="B16" s="52">
        <v>14</v>
      </c>
      <c r="C16" s="37"/>
      <c r="D16" s="52">
        <v>17.399999999999999</v>
      </c>
      <c r="E16" s="38">
        <v>10</v>
      </c>
      <c r="F16" s="52"/>
      <c r="G16" s="38">
        <v>250</v>
      </c>
      <c r="H16" s="55">
        <v>3</v>
      </c>
      <c r="I16" s="41">
        <v>50</v>
      </c>
      <c r="J16" s="43"/>
      <c r="K16" s="40">
        <f t="shared" si="0"/>
        <v>306</v>
      </c>
    </row>
    <row r="17" spans="1:11" x14ac:dyDescent="0.3">
      <c r="A17" s="37">
        <v>15</v>
      </c>
      <c r="B17" s="28">
        <v>15</v>
      </c>
      <c r="C17" s="37"/>
      <c r="D17" s="28">
        <v>16.5</v>
      </c>
      <c r="E17" s="38">
        <v>10</v>
      </c>
      <c r="F17" s="36"/>
      <c r="G17" s="38">
        <v>250</v>
      </c>
      <c r="H17" s="28">
        <v>3</v>
      </c>
      <c r="I17" s="41">
        <v>40</v>
      </c>
      <c r="J17" s="43"/>
      <c r="K17" s="40">
        <f t="shared" si="0"/>
        <v>305</v>
      </c>
    </row>
    <row r="18" spans="1:11" x14ac:dyDescent="0.3">
      <c r="A18" s="37">
        <v>16</v>
      </c>
      <c r="B18" s="28">
        <v>16</v>
      </c>
      <c r="C18" s="37"/>
      <c r="D18" s="28">
        <v>14.5</v>
      </c>
      <c r="E18" s="38">
        <v>10</v>
      </c>
      <c r="F18" s="52"/>
      <c r="G18" s="38">
        <v>250</v>
      </c>
      <c r="H18" s="28">
        <v>3</v>
      </c>
      <c r="I18" s="41">
        <v>23</v>
      </c>
      <c r="J18" s="43"/>
      <c r="K18" s="40">
        <f t="shared" si="0"/>
        <v>308</v>
      </c>
    </row>
    <row r="19" spans="1:11" x14ac:dyDescent="0.3">
      <c r="A19" s="37">
        <v>17</v>
      </c>
      <c r="B19" s="28">
        <v>17</v>
      </c>
      <c r="C19" s="37"/>
      <c r="D19" s="28">
        <v>11.6</v>
      </c>
      <c r="E19" s="38">
        <v>10</v>
      </c>
      <c r="F19" s="52"/>
      <c r="G19" s="38">
        <v>250</v>
      </c>
      <c r="H19" s="28">
        <v>3</v>
      </c>
      <c r="I19" s="41">
        <v>38</v>
      </c>
      <c r="J19" s="43"/>
      <c r="K19" s="40">
        <f t="shared" si="0"/>
        <v>352</v>
      </c>
    </row>
    <row r="20" spans="1:11" x14ac:dyDescent="0.3">
      <c r="A20" s="37">
        <v>18</v>
      </c>
      <c r="B20" s="28">
        <v>18</v>
      </c>
      <c r="C20" s="37"/>
      <c r="D20" s="28">
        <v>17.5</v>
      </c>
      <c r="E20" s="38">
        <v>10</v>
      </c>
      <c r="F20" s="36"/>
      <c r="G20" s="38">
        <v>250</v>
      </c>
      <c r="H20" s="28">
        <v>4</v>
      </c>
      <c r="I20" s="41">
        <v>44</v>
      </c>
      <c r="J20" s="43"/>
      <c r="K20" s="40">
        <f t="shared" si="0"/>
        <v>359</v>
      </c>
    </row>
    <row r="21" spans="1:11" x14ac:dyDescent="0.3">
      <c r="A21" s="37">
        <v>19</v>
      </c>
      <c r="B21" s="28">
        <v>19</v>
      </c>
      <c r="C21" s="37"/>
      <c r="D21" s="28">
        <v>11.2</v>
      </c>
      <c r="E21" s="38">
        <v>10</v>
      </c>
      <c r="F21" s="28">
        <v>1</v>
      </c>
      <c r="G21" s="38">
        <v>250</v>
      </c>
      <c r="H21" s="28">
        <v>5</v>
      </c>
      <c r="I21" s="41"/>
      <c r="J21" s="43"/>
      <c r="K21" s="40">
        <f t="shared" si="0"/>
        <v>688</v>
      </c>
    </row>
    <row r="22" spans="1:11" x14ac:dyDescent="0.3">
      <c r="A22" s="37">
        <v>20</v>
      </c>
      <c r="B22" s="28">
        <v>20</v>
      </c>
      <c r="C22" s="37"/>
      <c r="D22" s="28">
        <v>0</v>
      </c>
      <c r="E22" s="38">
        <v>10</v>
      </c>
      <c r="F22" s="28">
        <v>1</v>
      </c>
      <c r="G22" s="38">
        <v>250</v>
      </c>
      <c r="H22" s="28">
        <v>5</v>
      </c>
      <c r="I22" s="41"/>
      <c r="J22" s="43"/>
      <c r="K22" s="40">
        <f t="shared" si="0"/>
        <v>800</v>
      </c>
    </row>
    <row r="23" spans="1:11" x14ac:dyDescent="0.3">
      <c r="A23" s="37">
        <v>21</v>
      </c>
      <c r="B23" s="28">
        <v>21</v>
      </c>
      <c r="C23" s="37"/>
      <c r="D23" s="28">
        <v>14.6</v>
      </c>
      <c r="E23" s="38">
        <v>10</v>
      </c>
      <c r="F23" s="36"/>
      <c r="G23" s="38">
        <v>250</v>
      </c>
      <c r="H23" s="28">
        <v>3</v>
      </c>
      <c r="I23" s="41">
        <v>36</v>
      </c>
      <c r="J23" s="43"/>
      <c r="K23" s="40">
        <f t="shared" si="0"/>
        <v>320</v>
      </c>
    </row>
    <row r="24" spans="1:11" x14ac:dyDescent="0.3">
      <c r="A24" s="37">
        <v>22</v>
      </c>
      <c r="B24" s="28">
        <v>22</v>
      </c>
      <c r="C24" s="37"/>
      <c r="D24" s="28">
        <v>15.5</v>
      </c>
      <c r="E24" s="38">
        <v>10</v>
      </c>
      <c r="F24" s="28">
        <v>1</v>
      </c>
      <c r="G24" s="38">
        <v>250</v>
      </c>
      <c r="H24" s="28">
        <v>5</v>
      </c>
      <c r="I24" s="41"/>
      <c r="J24" s="43"/>
      <c r="K24" s="40">
        <f t="shared" si="0"/>
        <v>645</v>
      </c>
    </row>
    <row r="25" spans="1:11" x14ac:dyDescent="0.3">
      <c r="A25" s="37">
        <v>23</v>
      </c>
      <c r="B25" s="28">
        <v>23</v>
      </c>
      <c r="C25" s="37"/>
      <c r="D25" s="28">
        <v>19</v>
      </c>
      <c r="E25" s="38">
        <v>10</v>
      </c>
      <c r="F25" s="52"/>
      <c r="G25" s="38">
        <v>250</v>
      </c>
      <c r="H25" s="28">
        <v>4</v>
      </c>
      <c r="I25" s="41">
        <v>8</v>
      </c>
      <c r="J25" s="43"/>
      <c r="K25" s="40">
        <f t="shared" si="0"/>
        <v>308</v>
      </c>
    </row>
    <row r="26" spans="1:11" x14ac:dyDescent="0.3">
      <c r="A26" s="37">
        <v>24</v>
      </c>
      <c r="B26" s="28">
        <v>24</v>
      </c>
      <c r="C26" s="37"/>
      <c r="D26" s="28">
        <v>16</v>
      </c>
      <c r="E26" s="38">
        <v>10</v>
      </c>
      <c r="F26" s="36"/>
      <c r="G26" s="38">
        <v>250</v>
      </c>
      <c r="H26" s="28">
        <v>3</v>
      </c>
      <c r="I26" s="41">
        <v>57</v>
      </c>
      <c r="J26" s="43"/>
      <c r="K26" s="40">
        <f t="shared" si="0"/>
        <v>327</v>
      </c>
    </row>
    <row r="27" spans="1:11" x14ac:dyDescent="0.3">
      <c r="A27" s="37">
        <v>25</v>
      </c>
      <c r="B27" s="28">
        <v>25</v>
      </c>
      <c r="C27" s="37"/>
      <c r="D27" s="28">
        <v>17.8</v>
      </c>
      <c r="E27" s="38">
        <v>10</v>
      </c>
      <c r="F27" s="28">
        <v>1</v>
      </c>
      <c r="G27" s="38">
        <v>250</v>
      </c>
      <c r="H27" s="28">
        <v>5</v>
      </c>
      <c r="I27" s="41"/>
      <c r="J27" s="43"/>
      <c r="K27" s="40">
        <f t="shared" si="0"/>
        <v>622</v>
      </c>
    </row>
    <row r="28" spans="1:11" x14ac:dyDescent="0.3">
      <c r="A28" s="37">
        <v>26</v>
      </c>
      <c r="B28" s="28">
        <v>26</v>
      </c>
      <c r="C28" s="37"/>
      <c r="D28" s="28">
        <v>0</v>
      </c>
      <c r="E28" s="38">
        <v>10</v>
      </c>
      <c r="F28" s="28">
        <v>1</v>
      </c>
      <c r="G28" s="38">
        <v>250</v>
      </c>
      <c r="H28" s="28">
        <v>4</v>
      </c>
      <c r="I28" s="41">
        <v>52</v>
      </c>
      <c r="J28" s="43"/>
      <c r="K28" s="40">
        <f t="shared" si="0"/>
        <v>792</v>
      </c>
    </row>
    <row r="29" spans="1:11" x14ac:dyDescent="0.3">
      <c r="A29" s="37">
        <v>27</v>
      </c>
      <c r="B29" s="28">
        <v>27</v>
      </c>
      <c r="C29" s="37"/>
      <c r="D29" s="28">
        <v>17</v>
      </c>
      <c r="E29" s="38">
        <v>10</v>
      </c>
      <c r="F29" s="52"/>
      <c r="G29" s="38">
        <v>250</v>
      </c>
      <c r="H29" s="28">
        <v>4</v>
      </c>
      <c r="I29" s="41">
        <v>58</v>
      </c>
      <c r="J29" s="43"/>
      <c r="K29" s="40">
        <f t="shared" si="0"/>
        <v>378</v>
      </c>
    </row>
    <row r="30" spans="1:11" x14ac:dyDescent="0.3">
      <c r="A30" s="37">
        <v>28</v>
      </c>
      <c r="B30" s="28">
        <v>28</v>
      </c>
      <c r="C30" s="37"/>
      <c r="D30" s="28">
        <v>0.5</v>
      </c>
      <c r="E30" s="38">
        <v>10</v>
      </c>
      <c r="F30" s="36"/>
      <c r="G30" s="38">
        <v>250</v>
      </c>
      <c r="H30" s="28">
        <v>3</v>
      </c>
      <c r="I30" s="41">
        <v>39</v>
      </c>
      <c r="J30" s="43"/>
      <c r="K30" s="40">
        <f t="shared" si="0"/>
        <v>464</v>
      </c>
    </row>
    <row r="31" spans="1:11" x14ac:dyDescent="0.3">
      <c r="A31" s="37">
        <v>29</v>
      </c>
      <c r="B31" s="28">
        <v>29</v>
      </c>
      <c r="C31" s="37"/>
      <c r="D31" s="28">
        <v>16.2</v>
      </c>
      <c r="E31" s="38">
        <v>10</v>
      </c>
      <c r="F31" s="36"/>
      <c r="G31" s="38">
        <v>250</v>
      </c>
      <c r="H31" s="28">
        <v>3</v>
      </c>
      <c r="I31" s="41">
        <v>30</v>
      </c>
      <c r="J31" s="43"/>
      <c r="K31" s="40">
        <f t="shared" si="0"/>
        <v>298</v>
      </c>
    </row>
    <row r="32" spans="1:11" x14ac:dyDescent="0.3">
      <c r="A32" s="37">
        <v>30</v>
      </c>
      <c r="B32" s="28">
        <v>30</v>
      </c>
      <c r="C32" s="37"/>
      <c r="D32" s="28">
        <v>19.2</v>
      </c>
      <c r="E32" s="38">
        <v>10</v>
      </c>
      <c r="F32" s="36"/>
      <c r="G32" s="38">
        <v>250</v>
      </c>
      <c r="H32" s="28">
        <v>2</v>
      </c>
      <c r="I32" s="41">
        <v>58</v>
      </c>
      <c r="J32" s="43"/>
      <c r="K32" s="40">
        <f t="shared" si="0"/>
        <v>236</v>
      </c>
    </row>
    <row r="33" spans="1:11" x14ac:dyDescent="0.3">
      <c r="A33" s="37">
        <v>31</v>
      </c>
      <c r="B33" s="28">
        <v>31</v>
      </c>
      <c r="C33" s="37"/>
      <c r="D33" s="28">
        <v>18.600000000000001</v>
      </c>
      <c r="E33" s="38">
        <v>10</v>
      </c>
      <c r="F33" s="28">
        <v>1</v>
      </c>
      <c r="G33" s="38">
        <v>250</v>
      </c>
      <c r="H33" s="28">
        <v>5</v>
      </c>
      <c r="I33" s="41"/>
      <c r="J33" s="43"/>
      <c r="K33" s="40">
        <f t="shared" si="0"/>
        <v>614</v>
      </c>
    </row>
    <row r="34" spans="1:11" x14ac:dyDescent="0.3">
      <c r="A34" s="37">
        <v>32</v>
      </c>
      <c r="B34" s="36"/>
      <c r="C34" s="37"/>
      <c r="D34" s="36"/>
      <c r="E34" s="38">
        <v>10</v>
      </c>
      <c r="F34" s="36"/>
      <c r="G34" s="38">
        <v>250</v>
      </c>
      <c r="H34" s="39"/>
      <c r="I34" s="41"/>
      <c r="J34" s="43"/>
      <c r="K34" s="40">
        <f t="shared" ref="K34:K52" si="1">250-(D34*E34)+(F34*G34)+(H34*60)+I34</f>
        <v>250</v>
      </c>
    </row>
    <row r="35" spans="1:11" x14ac:dyDescent="0.3">
      <c r="A35" s="37">
        <v>33</v>
      </c>
      <c r="B35" s="36"/>
      <c r="C35" s="37"/>
      <c r="D35" s="36"/>
      <c r="E35" s="38">
        <v>10</v>
      </c>
      <c r="F35" s="36"/>
      <c r="G35" s="38">
        <v>250</v>
      </c>
      <c r="H35" s="39"/>
      <c r="I35" s="41"/>
      <c r="J35" s="43"/>
      <c r="K35" s="40">
        <f t="shared" si="1"/>
        <v>250</v>
      </c>
    </row>
    <row r="36" spans="1:11" x14ac:dyDescent="0.3">
      <c r="A36" s="37">
        <v>34</v>
      </c>
      <c r="B36" s="36"/>
      <c r="C36" s="37"/>
      <c r="D36" s="36"/>
      <c r="E36" s="38">
        <v>10</v>
      </c>
      <c r="F36" s="36"/>
      <c r="G36" s="38">
        <v>250</v>
      </c>
      <c r="H36" s="39"/>
      <c r="I36" s="41"/>
      <c r="J36" s="43"/>
      <c r="K36" s="40">
        <f t="shared" si="1"/>
        <v>250</v>
      </c>
    </row>
    <row r="37" spans="1:11" x14ac:dyDescent="0.3">
      <c r="A37" s="37">
        <v>35</v>
      </c>
      <c r="B37" s="36"/>
      <c r="C37" s="37"/>
      <c r="D37" s="36"/>
      <c r="E37" s="38">
        <v>10</v>
      </c>
      <c r="F37" s="36"/>
      <c r="G37" s="38">
        <v>250</v>
      </c>
      <c r="H37" s="39"/>
      <c r="I37" s="41"/>
      <c r="J37" s="43"/>
      <c r="K37" s="40">
        <f t="shared" si="1"/>
        <v>250</v>
      </c>
    </row>
    <row r="38" spans="1:11" x14ac:dyDescent="0.3">
      <c r="A38" s="37">
        <v>36</v>
      </c>
      <c r="B38" s="36"/>
      <c r="C38" s="37"/>
      <c r="D38" s="36"/>
      <c r="E38" s="38">
        <v>10</v>
      </c>
      <c r="F38" s="36"/>
      <c r="G38" s="38">
        <v>250</v>
      </c>
      <c r="H38" s="39"/>
      <c r="I38" s="41"/>
      <c r="J38" s="43"/>
      <c r="K38" s="40">
        <f t="shared" si="1"/>
        <v>250</v>
      </c>
    </row>
    <row r="39" spans="1:11" x14ac:dyDescent="0.3">
      <c r="A39" s="37">
        <v>37</v>
      </c>
      <c r="B39" s="36"/>
      <c r="C39" s="37"/>
      <c r="D39" s="36"/>
      <c r="E39" s="38">
        <v>10</v>
      </c>
      <c r="F39" s="36"/>
      <c r="G39" s="38">
        <v>250</v>
      </c>
      <c r="H39" s="39"/>
      <c r="I39" s="41"/>
      <c r="J39" s="43"/>
      <c r="K39" s="40">
        <f t="shared" si="1"/>
        <v>250</v>
      </c>
    </row>
    <row r="40" spans="1:11" x14ac:dyDescent="0.3">
      <c r="A40" s="37">
        <v>38</v>
      </c>
      <c r="B40" s="36"/>
      <c r="C40" s="37"/>
      <c r="D40" s="36"/>
      <c r="E40" s="38">
        <v>10</v>
      </c>
      <c r="F40" s="36"/>
      <c r="G40" s="38">
        <v>250</v>
      </c>
      <c r="H40" s="39"/>
      <c r="I40" s="41"/>
      <c r="J40" s="43"/>
      <c r="K40" s="40">
        <f t="shared" si="1"/>
        <v>250</v>
      </c>
    </row>
    <row r="41" spans="1:11" x14ac:dyDescent="0.3">
      <c r="A41" s="37">
        <v>39</v>
      </c>
      <c r="B41" s="36"/>
      <c r="C41" s="37"/>
      <c r="D41" s="36"/>
      <c r="E41" s="38">
        <v>10</v>
      </c>
      <c r="F41" s="36"/>
      <c r="G41" s="38">
        <v>250</v>
      </c>
      <c r="H41" s="39"/>
      <c r="I41" s="41"/>
      <c r="J41" s="43"/>
      <c r="K41" s="40">
        <f t="shared" si="1"/>
        <v>250</v>
      </c>
    </row>
    <row r="42" spans="1:11" x14ac:dyDescent="0.3">
      <c r="A42" s="37">
        <v>40</v>
      </c>
      <c r="B42" s="36"/>
      <c r="C42" s="37"/>
      <c r="D42" s="36"/>
      <c r="E42" s="38">
        <v>10</v>
      </c>
      <c r="F42" s="36"/>
      <c r="G42" s="38">
        <v>250</v>
      </c>
      <c r="H42" s="39"/>
      <c r="I42" s="41"/>
      <c r="J42" s="43"/>
      <c r="K42" s="40">
        <f t="shared" si="1"/>
        <v>250</v>
      </c>
    </row>
    <row r="43" spans="1:11" x14ac:dyDescent="0.3">
      <c r="A43" s="37">
        <v>41</v>
      </c>
      <c r="B43" s="36"/>
      <c r="C43" s="37"/>
      <c r="D43" s="36"/>
      <c r="E43" s="38">
        <v>10</v>
      </c>
      <c r="F43" s="36"/>
      <c r="G43" s="38">
        <v>250</v>
      </c>
      <c r="H43" s="39"/>
      <c r="I43" s="41"/>
      <c r="J43" s="43"/>
      <c r="K43" s="40">
        <f t="shared" si="1"/>
        <v>250</v>
      </c>
    </row>
    <row r="44" spans="1:11" x14ac:dyDescent="0.3">
      <c r="A44" s="37">
        <v>42</v>
      </c>
      <c r="B44" s="36"/>
      <c r="C44" s="37"/>
      <c r="D44" s="36"/>
      <c r="E44" s="38">
        <v>10</v>
      </c>
      <c r="F44" s="36"/>
      <c r="G44" s="38">
        <v>250</v>
      </c>
      <c r="H44" s="39"/>
      <c r="I44" s="41"/>
      <c r="J44" s="43"/>
      <c r="K44" s="40">
        <f t="shared" si="1"/>
        <v>250</v>
      </c>
    </row>
    <row r="45" spans="1:11" x14ac:dyDescent="0.3">
      <c r="A45" s="37">
        <v>43</v>
      </c>
      <c r="B45" s="36"/>
      <c r="C45" s="37"/>
      <c r="D45" s="36"/>
      <c r="E45" s="38">
        <v>10</v>
      </c>
      <c r="F45" s="36"/>
      <c r="G45" s="38">
        <v>250</v>
      </c>
      <c r="H45" s="39"/>
      <c r="I45" s="41"/>
      <c r="J45" s="43"/>
      <c r="K45" s="40">
        <f t="shared" si="1"/>
        <v>250</v>
      </c>
    </row>
    <row r="46" spans="1:11" x14ac:dyDescent="0.3">
      <c r="A46" s="37">
        <v>44</v>
      </c>
      <c r="B46" s="36"/>
      <c r="C46" s="37"/>
      <c r="D46" s="36"/>
      <c r="E46" s="38">
        <v>10</v>
      </c>
      <c r="F46" s="36"/>
      <c r="G46" s="38">
        <v>250</v>
      </c>
      <c r="H46" s="39"/>
      <c r="I46" s="41"/>
      <c r="J46" s="43"/>
      <c r="K46" s="40">
        <f t="shared" si="1"/>
        <v>250</v>
      </c>
    </row>
    <row r="47" spans="1:11" x14ac:dyDescent="0.3">
      <c r="A47" s="37">
        <v>45</v>
      </c>
      <c r="B47" s="36"/>
      <c r="C47" s="37"/>
      <c r="D47" s="36"/>
      <c r="E47" s="38">
        <v>10</v>
      </c>
      <c r="F47" s="36"/>
      <c r="G47" s="38">
        <v>250</v>
      </c>
      <c r="H47" s="39"/>
      <c r="I47" s="41"/>
      <c r="J47" s="43"/>
      <c r="K47" s="40">
        <f t="shared" si="1"/>
        <v>250</v>
      </c>
    </row>
    <row r="48" spans="1:11" x14ac:dyDescent="0.3">
      <c r="A48" s="37">
        <v>46</v>
      </c>
      <c r="B48" s="36"/>
      <c r="C48" s="37"/>
      <c r="D48" s="36"/>
      <c r="E48" s="38">
        <v>10</v>
      </c>
      <c r="F48" s="36"/>
      <c r="G48" s="38">
        <v>250</v>
      </c>
      <c r="H48" s="39"/>
      <c r="I48" s="41"/>
      <c r="J48" s="43"/>
      <c r="K48" s="40">
        <f t="shared" si="1"/>
        <v>250</v>
      </c>
    </row>
    <row r="49" spans="1:11" x14ac:dyDescent="0.3">
      <c r="A49" s="37">
        <v>47</v>
      </c>
      <c r="B49" s="36"/>
      <c r="C49" s="37"/>
      <c r="D49" s="36"/>
      <c r="E49" s="38">
        <v>10</v>
      </c>
      <c r="F49" s="36"/>
      <c r="G49" s="38">
        <v>250</v>
      </c>
      <c r="H49" s="39"/>
      <c r="I49" s="41"/>
      <c r="J49" s="43"/>
      <c r="K49" s="40">
        <f t="shared" si="1"/>
        <v>250</v>
      </c>
    </row>
    <row r="50" spans="1:11" x14ac:dyDescent="0.3">
      <c r="A50" s="37">
        <v>48</v>
      </c>
      <c r="B50" s="36"/>
      <c r="C50" s="37"/>
      <c r="D50" s="36"/>
      <c r="E50" s="38">
        <v>10</v>
      </c>
      <c r="F50" s="36"/>
      <c r="G50" s="38">
        <v>250</v>
      </c>
      <c r="H50" s="39"/>
      <c r="I50" s="41"/>
      <c r="J50" s="43"/>
      <c r="K50" s="40">
        <f t="shared" si="1"/>
        <v>250</v>
      </c>
    </row>
    <row r="51" spans="1:11" x14ac:dyDescent="0.3">
      <c r="A51" s="37">
        <v>49</v>
      </c>
      <c r="B51" s="36"/>
      <c r="C51" s="37"/>
      <c r="D51" s="36"/>
      <c r="E51" s="38">
        <v>10</v>
      </c>
      <c r="F51" s="36"/>
      <c r="G51" s="38">
        <v>250</v>
      </c>
      <c r="H51" s="39"/>
      <c r="I51" s="41"/>
      <c r="J51" s="43"/>
      <c r="K51" s="40">
        <f t="shared" si="1"/>
        <v>250</v>
      </c>
    </row>
    <row r="52" spans="1:11" x14ac:dyDescent="0.3">
      <c r="A52" s="37">
        <v>50</v>
      </c>
      <c r="B52" s="36"/>
      <c r="C52" s="37"/>
      <c r="D52" s="36"/>
      <c r="E52" s="38">
        <v>10</v>
      </c>
      <c r="F52" s="36"/>
      <c r="G52" s="38"/>
      <c r="H52" s="39"/>
      <c r="I52" s="41"/>
      <c r="J52" s="43"/>
      <c r="K52" s="40">
        <f t="shared" si="1"/>
        <v>250</v>
      </c>
    </row>
  </sheetData>
  <sortState ref="B3:K33">
    <sortCondition ref="B3:B33"/>
  </sortState>
  <mergeCells count="2">
    <mergeCell ref="D2:E2"/>
    <mergeCell ref="F2:G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M18" sqref="M18"/>
    </sheetView>
  </sheetViews>
  <sheetFormatPr defaultRowHeight="14.4" x14ac:dyDescent="0.3"/>
  <cols>
    <col min="1" max="1" width="3" bestFit="1" customWidth="1"/>
    <col min="3" max="3" width="30.5546875" customWidth="1"/>
    <col min="4" max="4" width="9.109375" customWidth="1"/>
    <col min="5" max="5" width="5.109375" customWidth="1"/>
    <col min="6" max="6" width="10.33203125" customWidth="1"/>
    <col min="7" max="7" width="3.6640625" customWidth="1"/>
    <col min="10" max="10" width="1.109375" customWidth="1"/>
  </cols>
  <sheetData>
    <row r="1" spans="1:11" s="52" customFormat="1" ht="15.6" x14ac:dyDescent="0.3">
      <c r="A1" s="60" t="s">
        <v>35</v>
      </c>
    </row>
    <row r="2" spans="1:11" x14ac:dyDescent="0.3">
      <c r="A2" s="61"/>
      <c r="B2" s="62" t="s">
        <v>0</v>
      </c>
      <c r="C2" s="61" t="s">
        <v>1</v>
      </c>
      <c r="D2" s="84" t="s">
        <v>19</v>
      </c>
      <c r="E2" s="85"/>
      <c r="F2" s="86" t="s">
        <v>20</v>
      </c>
      <c r="G2" s="87"/>
      <c r="H2" s="75" t="s">
        <v>4</v>
      </c>
      <c r="I2" s="75" t="s">
        <v>5</v>
      </c>
      <c r="J2" s="78"/>
      <c r="K2" s="79" t="s">
        <v>10</v>
      </c>
    </row>
    <row r="3" spans="1:11" x14ac:dyDescent="0.3">
      <c r="A3" s="45">
        <v>1</v>
      </c>
      <c r="B3" s="28">
        <v>1</v>
      </c>
      <c r="C3" s="45"/>
      <c r="D3" s="44"/>
      <c r="E3" s="46">
        <v>400</v>
      </c>
      <c r="F3" s="50"/>
      <c r="G3" s="51">
        <v>60</v>
      </c>
      <c r="H3" s="50">
        <v>4</v>
      </c>
      <c r="I3" s="47">
        <v>52</v>
      </c>
      <c r="J3" s="48"/>
      <c r="K3" s="49">
        <f t="shared" ref="K3:K33" si="0">(D3*E3)+(F3*G3)+(H3*60)+I3</f>
        <v>292</v>
      </c>
    </row>
    <row r="4" spans="1:11" x14ac:dyDescent="0.3">
      <c r="A4" s="45">
        <v>2</v>
      </c>
      <c r="B4" s="28">
        <v>2</v>
      </c>
      <c r="C4" s="45"/>
      <c r="D4" s="44"/>
      <c r="E4" s="46">
        <v>400</v>
      </c>
      <c r="F4" s="50"/>
      <c r="G4" s="51">
        <v>60</v>
      </c>
      <c r="H4" s="50">
        <v>2</v>
      </c>
      <c r="I4" s="47">
        <v>6</v>
      </c>
      <c r="J4" s="48"/>
      <c r="K4" s="49">
        <f t="shared" si="0"/>
        <v>126</v>
      </c>
    </row>
    <row r="5" spans="1:11" x14ac:dyDescent="0.3">
      <c r="A5" s="45">
        <v>3</v>
      </c>
      <c r="B5" s="28">
        <v>3</v>
      </c>
      <c r="C5" s="45"/>
      <c r="D5" s="44"/>
      <c r="E5" s="46">
        <v>400</v>
      </c>
      <c r="F5" s="50"/>
      <c r="G5" s="51">
        <v>60</v>
      </c>
      <c r="H5" s="50">
        <v>2</v>
      </c>
      <c r="I5" s="47">
        <v>4</v>
      </c>
      <c r="J5" s="48"/>
      <c r="K5" s="49">
        <f t="shared" si="0"/>
        <v>124</v>
      </c>
    </row>
    <row r="6" spans="1:11" x14ac:dyDescent="0.3">
      <c r="A6" s="45">
        <v>4</v>
      </c>
      <c r="B6" s="28">
        <v>4</v>
      </c>
      <c r="C6" s="45"/>
      <c r="D6" s="44"/>
      <c r="E6" s="46">
        <v>400</v>
      </c>
      <c r="F6" s="50"/>
      <c r="G6" s="51">
        <v>60</v>
      </c>
      <c r="H6" s="50">
        <v>4</v>
      </c>
      <c r="I6" s="47">
        <v>57</v>
      </c>
      <c r="J6" s="48"/>
      <c r="K6" s="49">
        <f t="shared" si="0"/>
        <v>297</v>
      </c>
    </row>
    <row r="7" spans="1:11" x14ac:dyDescent="0.3">
      <c r="A7" s="45">
        <v>5</v>
      </c>
      <c r="B7" s="28">
        <v>5</v>
      </c>
      <c r="C7" s="45"/>
      <c r="D7" s="44"/>
      <c r="E7" s="46">
        <v>400</v>
      </c>
      <c r="F7" s="50"/>
      <c r="G7" s="51">
        <v>60</v>
      </c>
      <c r="H7" s="50">
        <v>3</v>
      </c>
      <c r="I7" s="47">
        <v>2</v>
      </c>
      <c r="J7" s="48"/>
      <c r="K7" s="49">
        <f t="shared" si="0"/>
        <v>182</v>
      </c>
    </row>
    <row r="8" spans="1:11" x14ac:dyDescent="0.3">
      <c r="A8" s="45">
        <v>6</v>
      </c>
      <c r="B8" s="28">
        <v>6</v>
      </c>
      <c r="C8" s="45"/>
      <c r="D8" s="44"/>
      <c r="E8" s="46">
        <v>400</v>
      </c>
      <c r="F8" s="50"/>
      <c r="G8" s="51">
        <v>60</v>
      </c>
      <c r="H8" s="50">
        <v>2</v>
      </c>
      <c r="I8" s="47">
        <v>8</v>
      </c>
      <c r="J8" s="48"/>
      <c r="K8" s="49">
        <f t="shared" si="0"/>
        <v>128</v>
      </c>
    </row>
    <row r="9" spans="1:11" x14ac:dyDescent="0.3">
      <c r="A9" s="45">
        <v>7</v>
      </c>
      <c r="B9" s="28">
        <v>7</v>
      </c>
      <c r="C9" s="45"/>
      <c r="D9" s="44"/>
      <c r="E9" s="46">
        <v>400</v>
      </c>
      <c r="F9" s="50"/>
      <c r="G9" s="51">
        <v>60</v>
      </c>
      <c r="H9" s="50">
        <v>2</v>
      </c>
      <c r="I9" s="47">
        <v>37</v>
      </c>
      <c r="J9" s="48"/>
      <c r="K9" s="49">
        <f t="shared" si="0"/>
        <v>157</v>
      </c>
    </row>
    <row r="10" spans="1:11" x14ac:dyDescent="0.3">
      <c r="A10" s="45">
        <v>8</v>
      </c>
      <c r="B10" s="52">
        <v>8</v>
      </c>
      <c r="C10" s="45"/>
      <c r="D10" s="44"/>
      <c r="E10" s="46">
        <v>400</v>
      </c>
      <c r="F10" s="50"/>
      <c r="G10" s="51">
        <v>60</v>
      </c>
      <c r="H10" s="50">
        <v>2</v>
      </c>
      <c r="I10" s="47">
        <v>59</v>
      </c>
      <c r="J10" s="48"/>
      <c r="K10" s="49">
        <f t="shared" si="0"/>
        <v>179</v>
      </c>
    </row>
    <row r="11" spans="1:11" x14ac:dyDescent="0.3">
      <c r="A11" s="45">
        <v>9</v>
      </c>
      <c r="B11" s="28">
        <v>9</v>
      </c>
      <c r="C11" s="45"/>
      <c r="D11" s="44">
        <v>1</v>
      </c>
      <c r="E11" s="46">
        <v>400</v>
      </c>
      <c r="F11" s="50">
        <v>5</v>
      </c>
      <c r="G11" s="51">
        <v>60</v>
      </c>
      <c r="H11" s="50">
        <v>5</v>
      </c>
      <c r="I11" s="47"/>
      <c r="J11" s="48"/>
      <c r="K11" s="49">
        <f t="shared" si="0"/>
        <v>1000</v>
      </c>
    </row>
    <row r="12" spans="1:11" x14ac:dyDescent="0.3">
      <c r="A12" s="45">
        <v>10</v>
      </c>
      <c r="B12" s="28">
        <v>10</v>
      </c>
      <c r="C12" s="45"/>
      <c r="D12" s="44"/>
      <c r="E12" s="46">
        <v>400</v>
      </c>
      <c r="F12" s="50"/>
      <c r="G12" s="51">
        <v>60</v>
      </c>
      <c r="H12" s="50">
        <v>2</v>
      </c>
      <c r="I12" s="47">
        <v>47</v>
      </c>
      <c r="J12" s="48"/>
      <c r="K12" s="49">
        <f t="shared" si="0"/>
        <v>167</v>
      </c>
    </row>
    <row r="13" spans="1:11" x14ac:dyDescent="0.3">
      <c r="A13" s="45">
        <v>11</v>
      </c>
      <c r="B13" s="28">
        <v>11</v>
      </c>
      <c r="C13" s="45"/>
      <c r="D13" s="44"/>
      <c r="E13" s="46">
        <v>400</v>
      </c>
      <c r="F13" s="50"/>
      <c r="G13" s="51">
        <v>60</v>
      </c>
      <c r="H13" s="50">
        <v>3</v>
      </c>
      <c r="I13" s="47">
        <v>47</v>
      </c>
      <c r="J13" s="48"/>
      <c r="K13" s="49">
        <f t="shared" si="0"/>
        <v>227</v>
      </c>
    </row>
    <row r="14" spans="1:11" x14ac:dyDescent="0.3">
      <c r="A14" s="45">
        <v>12</v>
      </c>
      <c r="B14" s="28">
        <v>12</v>
      </c>
      <c r="C14" s="45"/>
      <c r="D14" s="44"/>
      <c r="E14" s="46">
        <v>400</v>
      </c>
      <c r="F14" s="50"/>
      <c r="G14" s="51">
        <v>60</v>
      </c>
      <c r="H14" s="50">
        <v>3</v>
      </c>
      <c r="I14" s="47">
        <v>47</v>
      </c>
      <c r="J14" s="48"/>
      <c r="K14" s="49">
        <f t="shared" si="0"/>
        <v>227</v>
      </c>
    </row>
    <row r="15" spans="1:11" x14ac:dyDescent="0.3">
      <c r="A15" s="45">
        <v>13</v>
      </c>
      <c r="B15" s="28">
        <v>13</v>
      </c>
      <c r="C15" s="45"/>
      <c r="D15" s="44">
        <v>1</v>
      </c>
      <c r="E15" s="46">
        <v>400</v>
      </c>
      <c r="F15" s="50"/>
      <c r="G15" s="51">
        <v>60</v>
      </c>
      <c r="H15" s="50">
        <v>5</v>
      </c>
      <c r="I15" s="47"/>
      <c r="J15" s="48"/>
      <c r="K15" s="49">
        <f t="shared" si="0"/>
        <v>700</v>
      </c>
    </row>
    <row r="16" spans="1:11" x14ac:dyDescent="0.3">
      <c r="A16" s="45">
        <v>14</v>
      </c>
      <c r="B16" s="28">
        <v>14</v>
      </c>
      <c r="C16" s="45"/>
      <c r="D16" s="44"/>
      <c r="E16" s="46">
        <v>400</v>
      </c>
      <c r="F16" s="50"/>
      <c r="G16" s="51">
        <v>60</v>
      </c>
      <c r="H16" s="50">
        <v>2</v>
      </c>
      <c r="I16" s="47">
        <v>1</v>
      </c>
      <c r="J16" s="48"/>
      <c r="K16" s="49">
        <f t="shared" si="0"/>
        <v>121</v>
      </c>
    </row>
    <row r="17" spans="1:11" x14ac:dyDescent="0.3">
      <c r="A17" s="45">
        <v>15</v>
      </c>
      <c r="B17" s="28">
        <v>15</v>
      </c>
      <c r="C17" s="45"/>
      <c r="D17" s="44"/>
      <c r="E17" s="46">
        <v>400</v>
      </c>
      <c r="F17" s="50"/>
      <c r="G17" s="51">
        <v>60</v>
      </c>
      <c r="H17" s="50">
        <v>1</v>
      </c>
      <c r="I17" s="47">
        <v>31</v>
      </c>
      <c r="J17" s="48"/>
      <c r="K17" s="49">
        <f t="shared" si="0"/>
        <v>91</v>
      </c>
    </row>
    <row r="18" spans="1:11" x14ac:dyDescent="0.3">
      <c r="A18" s="45">
        <v>16</v>
      </c>
      <c r="B18" s="28">
        <v>16</v>
      </c>
      <c r="C18" s="45"/>
      <c r="D18" s="44"/>
      <c r="E18" s="46">
        <v>400</v>
      </c>
      <c r="F18" s="50"/>
      <c r="G18" s="51">
        <v>60</v>
      </c>
      <c r="H18" s="50">
        <v>3</v>
      </c>
      <c r="I18" s="47">
        <v>40</v>
      </c>
      <c r="J18" s="48"/>
      <c r="K18" s="49">
        <f t="shared" si="0"/>
        <v>220</v>
      </c>
    </row>
    <row r="19" spans="1:11" x14ac:dyDescent="0.3">
      <c r="A19" s="45">
        <v>17</v>
      </c>
      <c r="B19" s="28">
        <v>17</v>
      </c>
      <c r="C19" s="45"/>
      <c r="D19" s="44"/>
      <c r="E19" s="46">
        <v>400</v>
      </c>
      <c r="F19" s="50"/>
      <c r="G19" s="51">
        <v>60</v>
      </c>
      <c r="H19" s="50">
        <v>1</v>
      </c>
      <c r="I19" s="47">
        <v>49</v>
      </c>
      <c r="J19" s="48"/>
      <c r="K19" s="49">
        <f t="shared" si="0"/>
        <v>109</v>
      </c>
    </row>
    <row r="20" spans="1:11" x14ac:dyDescent="0.3">
      <c r="A20" s="45">
        <v>18</v>
      </c>
      <c r="B20" s="28">
        <v>18</v>
      </c>
      <c r="C20" s="45"/>
      <c r="D20" s="44"/>
      <c r="E20" s="46">
        <v>400</v>
      </c>
      <c r="F20" s="50"/>
      <c r="G20" s="51">
        <v>60</v>
      </c>
      <c r="H20" s="50">
        <v>4</v>
      </c>
      <c r="I20" s="47">
        <v>35</v>
      </c>
      <c r="J20" s="48"/>
      <c r="K20" s="49">
        <f t="shared" si="0"/>
        <v>275</v>
      </c>
    </row>
    <row r="21" spans="1:11" x14ac:dyDescent="0.3">
      <c r="A21" s="45">
        <v>19</v>
      </c>
      <c r="B21" s="28">
        <v>19</v>
      </c>
      <c r="C21" s="45"/>
      <c r="D21" s="44"/>
      <c r="E21" s="46">
        <v>400</v>
      </c>
      <c r="F21" s="50"/>
      <c r="G21" s="51">
        <v>60</v>
      </c>
      <c r="H21" s="50">
        <v>2</v>
      </c>
      <c r="I21" s="47">
        <v>25</v>
      </c>
      <c r="J21" s="48"/>
      <c r="K21" s="49">
        <f t="shared" si="0"/>
        <v>145</v>
      </c>
    </row>
    <row r="22" spans="1:11" x14ac:dyDescent="0.3">
      <c r="A22" s="45">
        <v>20</v>
      </c>
      <c r="B22" s="52">
        <v>20</v>
      </c>
      <c r="C22" s="45"/>
      <c r="D22" s="44"/>
      <c r="E22" s="46">
        <v>400</v>
      </c>
      <c r="F22" s="50"/>
      <c r="G22" s="51">
        <v>60</v>
      </c>
      <c r="H22" s="50">
        <v>3</v>
      </c>
      <c r="I22" s="47">
        <v>8</v>
      </c>
      <c r="J22" s="48"/>
      <c r="K22" s="49">
        <f t="shared" si="0"/>
        <v>188</v>
      </c>
    </row>
    <row r="23" spans="1:11" x14ac:dyDescent="0.3">
      <c r="A23" s="45">
        <v>21</v>
      </c>
      <c r="B23" s="52">
        <v>21</v>
      </c>
      <c r="C23" s="45"/>
      <c r="D23" s="44"/>
      <c r="E23" s="46">
        <v>400</v>
      </c>
      <c r="F23" s="50"/>
      <c r="G23" s="51">
        <v>60</v>
      </c>
      <c r="H23" s="50">
        <v>1</v>
      </c>
      <c r="I23" s="47">
        <v>45</v>
      </c>
      <c r="J23" s="48"/>
      <c r="K23" s="49">
        <f t="shared" si="0"/>
        <v>105</v>
      </c>
    </row>
    <row r="24" spans="1:11" x14ac:dyDescent="0.3">
      <c r="A24" s="45">
        <v>22</v>
      </c>
      <c r="B24" s="28">
        <v>22</v>
      </c>
      <c r="C24" s="45"/>
      <c r="D24" s="44">
        <v>1</v>
      </c>
      <c r="E24" s="46">
        <v>400</v>
      </c>
      <c r="F24" s="50"/>
      <c r="G24" s="51">
        <v>60</v>
      </c>
      <c r="H24" s="50">
        <v>5</v>
      </c>
      <c r="I24" s="47"/>
      <c r="J24" s="48"/>
      <c r="K24" s="49">
        <f t="shared" si="0"/>
        <v>700</v>
      </c>
    </row>
    <row r="25" spans="1:11" x14ac:dyDescent="0.3">
      <c r="A25" s="45">
        <v>23</v>
      </c>
      <c r="B25" s="28">
        <v>23</v>
      </c>
      <c r="C25" s="45"/>
      <c r="D25" s="44"/>
      <c r="E25" s="46">
        <v>400</v>
      </c>
      <c r="F25" s="50"/>
      <c r="G25" s="51">
        <v>60</v>
      </c>
      <c r="H25" s="50">
        <v>1</v>
      </c>
      <c r="I25" s="47">
        <v>38</v>
      </c>
      <c r="J25" s="48"/>
      <c r="K25" s="49">
        <f t="shared" si="0"/>
        <v>98</v>
      </c>
    </row>
    <row r="26" spans="1:11" x14ac:dyDescent="0.3">
      <c r="A26" s="45">
        <v>24</v>
      </c>
      <c r="B26" s="28">
        <v>24</v>
      </c>
      <c r="C26" s="45"/>
      <c r="D26" s="44"/>
      <c r="E26" s="46">
        <v>400</v>
      </c>
      <c r="F26" s="50"/>
      <c r="G26" s="51">
        <v>60</v>
      </c>
      <c r="H26" s="50">
        <v>2</v>
      </c>
      <c r="I26" s="47">
        <v>40</v>
      </c>
      <c r="J26" s="48"/>
      <c r="K26" s="49">
        <f t="shared" si="0"/>
        <v>160</v>
      </c>
    </row>
    <row r="27" spans="1:11" x14ac:dyDescent="0.3">
      <c r="A27" s="45">
        <v>25</v>
      </c>
      <c r="B27" s="28">
        <v>25</v>
      </c>
      <c r="C27" s="45"/>
      <c r="D27" s="44"/>
      <c r="E27" s="46">
        <v>400</v>
      </c>
      <c r="F27" s="50"/>
      <c r="G27" s="51">
        <v>60</v>
      </c>
      <c r="H27" s="50">
        <v>3</v>
      </c>
      <c r="I27" s="47">
        <v>47</v>
      </c>
      <c r="J27" s="48"/>
      <c r="K27" s="49">
        <f t="shared" si="0"/>
        <v>227</v>
      </c>
    </row>
    <row r="28" spans="1:11" x14ac:dyDescent="0.3">
      <c r="A28" s="45">
        <v>26</v>
      </c>
      <c r="B28" s="28">
        <v>26</v>
      </c>
      <c r="C28" s="45"/>
      <c r="D28" s="44"/>
      <c r="E28" s="46">
        <v>400</v>
      </c>
      <c r="F28" s="50"/>
      <c r="G28" s="51">
        <v>60</v>
      </c>
      <c r="H28" s="50">
        <v>2</v>
      </c>
      <c r="I28" s="47">
        <v>14</v>
      </c>
      <c r="J28" s="48"/>
      <c r="K28" s="49">
        <f t="shared" si="0"/>
        <v>134</v>
      </c>
    </row>
    <row r="29" spans="1:11" x14ac:dyDescent="0.3">
      <c r="A29" s="45">
        <v>27</v>
      </c>
      <c r="B29" s="28">
        <v>27</v>
      </c>
      <c r="C29" s="45"/>
      <c r="D29" s="44"/>
      <c r="E29" s="46">
        <v>400</v>
      </c>
      <c r="F29" s="50"/>
      <c r="G29" s="51">
        <v>60</v>
      </c>
      <c r="H29" s="50">
        <v>2</v>
      </c>
      <c r="I29" s="47">
        <v>55</v>
      </c>
      <c r="J29" s="48"/>
      <c r="K29" s="49">
        <f t="shared" si="0"/>
        <v>175</v>
      </c>
    </row>
    <row r="30" spans="1:11" x14ac:dyDescent="0.3">
      <c r="A30" s="45">
        <v>28</v>
      </c>
      <c r="B30" s="28">
        <v>28</v>
      </c>
      <c r="C30" s="45"/>
      <c r="D30" s="44"/>
      <c r="E30" s="46">
        <v>400</v>
      </c>
      <c r="F30" s="50"/>
      <c r="G30" s="51">
        <v>60</v>
      </c>
      <c r="H30" s="50">
        <v>3</v>
      </c>
      <c r="I30" s="47">
        <v>32</v>
      </c>
      <c r="J30" s="48"/>
      <c r="K30" s="49">
        <f t="shared" si="0"/>
        <v>212</v>
      </c>
    </row>
    <row r="31" spans="1:11" x14ac:dyDescent="0.3">
      <c r="A31" s="45">
        <v>29</v>
      </c>
      <c r="B31" s="28">
        <v>29</v>
      </c>
      <c r="C31" s="45"/>
      <c r="D31" s="44"/>
      <c r="E31" s="46">
        <v>400</v>
      </c>
      <c r="F31" s="50"/>
      <c r="G31" s="51">
        <v>60</v>
      </c>
      <c r="H31" s="50">
        <v>1</v>
      </c>
      <c r="I31" s="47">
        <v>8</v>
      </c>
      <c r="J31" s="48"/>
      <c r="K31" s="49">
        <f t="shared" si="0"/>
        <v>68</v>
      </c>
    </row>
    <row r="32" spans="1:11" x14ac:dyDescent="0.3">
      <c r="A32" s="45">
        <v>30</v>
      </c>
      <c r="B32" s="28">
        <v>30</v>
      </c>
      <c r="C32" s="45"/>
      <c r="D32" s="44"/>
      <c r="E32" s="46">
        <v>400</v>
      </c>
      <c r="F32" s="50"/>
      <c r="G32" s="51">
        <v>60</v>
      </c>
      <c r="H32" s="50">
        <v>1</v>
      </c>
      <c r="I32" s="47">
        <v>8</v>
      </c>
      <c r="J32" s="48"/>
      <c r="K32" s="49">
        <f t="shared" si="0"/>
        <v>68</v>
      </c>
    </row>
    <row r="33" spans="1:11" x14ac:dyDescent="0.3">
      <c r="A33" s="45">
        <v>31</v>
      </c>
      <c r="B33" s="28">
        <v>31</v>
      </c>
      <c r="C33" s="45"/>
      <c r="D33" s="44"/>
      <c r="E33" s="46">
        <v>400</v>
      </c>
      <c r="F33" s="50"/>
      <c r="G33" s="51">
        <v>60</v>
      </c>
      <c r="H33" s="50">
        <v>1</v>
      </c>
      <c r="I33" s="47">
        <v>3</v>
      </c>
      <c r="J33" s="48"/>
      <c r="K33" s="49">
        <f t="shared" si="0"/>
        <v>63</v>
      </c>
    </row>
    <row r="34" spans="1:11" x14ac:dyDescent="0.3">
      <c r="A34" s="45">
        <v>32</v>
      </c>
      <c r="B34" s="44"/>
      <c r="C34" s="45"/>
      <c r="D34" s="44"/>
      <c r="E34" s="46">
        <v>400</v>
      </c>
      <c r="F34" s="50"/>
      <c r="G34" s="51">
        <v>60</v>
      </c>
      <c r="H34" s="50"/>
      <c r="I34" s="47"/>
      <c r="J34" s="48"/>
      <c r="K34" s="49">
        <f t="shared" ref="K34:K52" si="1">(D34*E34)+(F34*G34)+(H34*60)+I34</f>
        <v>0</v>
      </c>
    </row>
    <row r="35" spans="1:11" x14ac:dyDescent="0.3">
      <c r="A35" s="45">
        <v>33</v>
      </c>
      <c r="B35" s="44"/>
      <c r="C35" s="45"/>
      <c r="D35" s="44"/>
      <c r="E35" s="46">
        <v>400</v>
      </c>
      <c r="F35" s="50"/>
      <c r="G35" s="51">
        <v>60</v>
      </c>
      <c r="H35" s="50"/>
      <c r="I35" s="47"/>
      <c r="J35" s="48"/>
      <c r="K35" s="49">
        <f t="shared" si="1"/>
        <v>0</v>
      </c>
    </row>
    <row r="36" spans="1:11" x14ac:dyDescent="0.3">
      <c r="A36" s="45">
        <v>34</v>
      </c>
      <c r="B36" s="44"/>
      <c r="C36" s="45"/>
      <c r="D36" s="44"/>
      <c r="E36" s="46">
        <v>400</v>
      </c>
      <c r="F36" s="50"/>
      <c r="G36" s="51">
        <v>60</v>
      </c>
      <c r="H36" s="50"/>
      <c r="I36" s="47"/>
      <c r="J36" s="48"/>
      <c r="K36" s="49">
        <f t="shared" si="1"/>
        <v>0</v>
      </c>
    </row>
    <row r="37" spans="1:11" x14ac:dyDescent="0.3">
      <c r="A37" s="45">
        <v>35</v>
      </c>
      <c r="B37" s="44"/>
      <c r="C37" s="45"/>
      <c r="D37" s="44"/>
      <c r="E37" s="46">
        <v>400</v>
      </c>
      <c r="F37" s="50"/>
      <c r="G37" s="51">
        <v>60</v>
      </c>
      <c r="H37" s="50"/>
      <c r="I37" s="47"/>
      <c r="J37" s="48"/>
      <c r="K37" s="49">
        <f t="shared" si="1"/>
        <v>0</v>
      </c>
    </row>
    <row r="38" spans="1:11" x14ac:dyDescent="0.3">
      <c r="A38" s="45">
        <v>36</v>
      </c>
      <c r="B38" s="44"/>
      <c r="C38" s="45"/>
      <c r="D38" s="44"/>
      <c r="E38" s="46">
        <v>400</v>
      </c>
      <c r="F38" s="50"/>
      <c r="G38" s="51">
        <v>60</v>
      </c>
      <c r="H38" s="50"/>
      <c r="I38" s="47"/>
      <c r="J38" s="48"/>
      <c r="K38" s="49">
        <f t="shared" si="1"/>
        <v>0</v>
      </c>
    </row>
    <row r="39" spans="1:11" x14ac:dyDescent="0.3">
      <c r="A39" s="45">
        <v>37</v>
      </c>
      <c r="B39" s="44"/>
      <c r="C39" s="45"/>
      <c r="D39" s="44"/>
      <c r="E39" s="46">
        <v>400</v>
      </c>
      <c r="F39" s="50"/>
      <c r="G39" s="51">
        <v>60</v>
      </c>
      <c r="H39" s="50"/>
      <c r="I39" s="47"/>
      <c r="J39" s="48"/>
      <c r="K39" s="49">
        <f t="shared" si="1"/>
        <v>0</v>
      </c>
    </row>
    <row r="40" spans="1:11" x14ac:dyDescent="0.3">
      <c r="A40" s="45">
        <v>38</v>
      </c>
      <c r="B40" s="44"/>
      <c r="C40" s="45"/>
      <c r="D40" s="44"/>
      <c r="E40" s="46">
        <v>400</v>
      </c>
      <c r="F40" s="50"/>
      <c r="G40" s="51">
        <v>60</v>
      </c>
      <c r="H40" s="50"/>
      <c r="I40" s="47"/>
      <c r="J40" s="48"/>
      <c r="K40" s="49">
        <f t="shared" si="1"/>
        <v>0</v>
      </c>
    </row>
    <row r="41" spans="1:11" x14ac:dyDescent="0.3">
      <c r="A41" s="45">
        <v>39</v>
      </c>
      <c r="B41" s="44"/>
      <c r="C41" s="45"/>
      <c r="D41" s="44"/>
      <c r="E41" s="46">
        <v>400</v>
      </c>
      <c r="F41" s="50"/>
      <c r="G41" s="51">
        <v>60</v>
      </c>
      <c r="H41" s="50"/>
      <c r="I41" s="47"/>
      <c r="J41" s="48"/>
      <c r="K41" s="49">
        <f t="shared" si="1"/>
        <v>0</v>
      </c>
    </row>
    <row r="42" spans="1:11" x14ac:dyDescent="0.3">
      <c r="A42" s="45">
        <v>40</v>
      </c>
      <c r="B42" s="44"/>
      <c r="C42" s="45"/>
      <c r="D42" s="44"/>
      <c r="E42" s="46">
        <v>400</v>
      </c>
      <c r="F42" s="50"/>
      <c r="G42" s="51">
        <v>60</v>
      </c>
      <c r="H42" s="50"/>
      <c r="I42" s="47"/>
      <c r="J42" s="48"/>
      <c r="K42" s="49">
        <f t="shared" si="1"/>
        <v>0</v>
      </c>
    </row>
    <row r="43" spans="1:11" x14ac:dyDescent="0.3">
      <c r="A43" s="45">
        <v>41</v>
      </c>
      <c r="B43" s="44"/>
      <c r="C43" s="45"/>
      <c r="D43" s="44"/>
      <c r="E43" s="46">
        <v>400</v>
      </c>
      <c r="F43" s="47"/>
      <c r="G43" s="51">
        <v>60</v>
      </c>
      <c r="H43" s="47"/>
      <c r="I43" s="47"/>
      <c r="J43" s="48"/>
      <c r="K43" s="49">
        <f t="shared" si="1"/>
        <v>0</v>
      </c>
    </row>
    <row r="44" spans="1:11" x14ac:dyDescent="0.3">
      <c r="A44" s="45">
        <v>42</v>
      </c>
      <c r="B44" s="44"/>
      <c r="C44" s="45"/>
      <c r="D44" s="44"/>
      <c r="E44" s="46">
        <v>400</v>
      </c>
      <c r="F44" s="47"/>
      <c r="G44" s="51">
        <v>60</v>
      </c>
      <c r="H44" s="47"/>
      <c r="I44" s="47"/>
      <c r="J44" s="48"/>
      <c r="K44" s="49">
        <f t="shared" si="1"/>
        <v>0</v>
      </c>
    </row>
    <row r="45" spans="1:11" x14ac:dyDescent="0.3">
      <c r="A45" s="45">
        <v>43</v>
      </c>
      <c r="B45" s="44"/>
      <c r="C45" s="45"/>
      <c r="D45" s="44"/>
      <c r="E45" s="46">
        <v>400</v>
      </c>
      <c r="F45" s="47"/>
      <c r="G45" s="51">
        <v>60</v>
      </c>
      <c r="H45" s="47"/>
      <c r="I45" s="47"/>
      <c r="J45" s="48"/>
      <c r="K45" s="49">
        <f t="shared" si="1"/>
        <v>0</v>
      </c>
    </row>
    <row r="46" spans="1:11" x14ac:dyDescent="0.3">
      <c r="A46" s="45">
        <v>44</v>
      </c>
      <c r="B46" s="44"/>
      <c r="C46" s="45"/>
      <c r="D46" s="44"/>
      <c r="E46" s="46">
        <v>400</v>
      </c>
      <c r="F46" s="47"/>
      <c r="G46" s="51">
        <v>60</v>
      </c>
      <c r="H46" s="47"/>
      <c r="I46" s="47"/>
      <c r="J46" s="48"/>
      <c r="K46" s="49">
        <f t="shared" si="1"/>
        <v>0</v>
      </c>
    </row>
    <row r="47" spans="1:11" x14ac:dyDescent="0.3">
      <c r="A47" s="45">
        <v>45</v>
      </c>
      <c r="B47" s="44"/>
      <c r="C47" s="45"/>
      <c r="D47" s="44"/>
      <c r="E47" s="46">
        <v>400</v>
      </c>
      <c r="F47" s="47"/>
      <c r="G47" s="51">
        <v>60</v>
      </c>
      <c r="H47" s="47"/>
      <c r="I47" s="47"/>
      <c r="J47" s="48"/>
      <c r="K47" s="49">
        <f t="shared" si="1"/>
        <v>0</v>
      </c>
    </row>
    <row r="48" spans="1:11" x14ac:dyDescent="0.3">
      <c r="A48" s="45">
        <v>46</v>
      </c>
      <c r="B48" s="44"/>
      <c r="C48" s="45"/>
      <c r="D48" s="44"/>
      <c r="E48" s="46">
        <v>400</v>
      </c>
      <c r="F48" s="47"/>
      <c r="G48" s="51">
        <v>60</v>
      </c>
      <c r="H48" s="47"/>
      <c r="I48" s="47"/>
      <c r="J48" s="48"/>
      <c r="K48" s="49">
        <f t="shared" si="1"/>
        <v>0</v>
      </c>
    </row>
    <row r="49" spans="1:11" x14ac:dyDescent="0.3">
      <c r="A49" s="45">
        <v>47</v>
      </c>
      <c r="B49" s="44"/>
      <c r="C49" s="45"/>
      <c r="D49" s="44"/>
      <c r="E49" s="46">
        <v>400</v>
      </c>
      <c r="F49" s="47"/>
      <c r="G49" s="51">
        <v>60</v>
      </c>
      <c r="H49" s="47"/>
      <c r="I49" s="47"/>
      <c r="J49" s="48"/>
      <c r="K49" s="49">
        <f t="shared" si="1"/>
        <v>0</v>
      </c>
    </row>
    <row r="50" spans="1:11" x14ac:dyDescent="0.3">
      <c r="A50" s="45">
        <v>48</v>
      </c>
      <c r="B50" s="44"/>
      <c r="C50" s="45"/>
      <c r="D50" s="44"/>
      <c r="E50" s="46">
        <v>400</v>
      </c>
      <c r="F50" s="47"/>
      <c r="G50" s="51">
        <v>60</v>
      </c>
      <c r="H50" s="47"/>
      <c r="I50" s="47"/>
      <c r="J50" s="48"/>
      <c r="K50" s="49">
        <f t="shared" si="1"/>
        <v>0</v>
      </c>
    </row>
    <row r="51" spans="1:11" x14ac:dyDescent="0.3">
      <c r="A51" s="45">
        <v>49</v>
      </c>
      <c r="B51" s="44"/>
      <c r="C51" s="45"/>
      <c r="D51" s="44"/>
      <c r="E51" s="46">
        <v>400</v>
      </c>
      <c r="F51" s="47"/>
      <c r="G51" s="51">
        <v>60</v>
      </c>
      <c r="H51" s="47"/>
      <c r="I51" s="47"/>
      <c r="J51" s="48"/>
      <c r="K51" s="49">
        <f t="shared" si="1"/>
        <v>0</v>
      </c>
    </row>
    <row r="52" spans="1:11" x14ac:dyDescent="0.3">
      <c r="A52" s="45">
        <v>50</v>
      </c>
      <c r="B52" s="44"/>
      <c r="C52" s="45"/>
      <c r="D52" s="44"/>
      <c r="E52" s="46">
        <v>400</v>
      </c>
      <c r="F52" s="47"/>
      <c r="G52" s="51">
        <v>60</v>
      </c>
      <c r="H52" s="47"/>
      <c r="I52" s="47"/>
      <c r="J52" s="48"/>
      <c r="K52" s="49">
        <f t="shared" si="1"/>
        <v>0</v>
      </c>
    </row>
  </sheetData>
  <sortState ref="B3:K33">
    <sortCondition ref="B3:B33"/>
  </sortState>
  <mergeCells count="2">
    <mergeCell ref="D2:E2"/>
    <mergeCell ref="F2:G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M14" sqref="M14"/>
    </sheetView>
  </sheetViews>
  <sheetFormatPr defaultRowHeight="14.4" x14ac:dyDescent="0.3"/>
  <cols>
    <col min="1" max="1" width="3" bestFit="1" customWidth="1"/>
    <col min="2" max="2" width="6.5546875" customWidth="1"/>
    <col min="3" max="3" width="28.5546875" customWidth="1"/>
    <col min="4" max="4" width="16" customWidth="1"/>
    <col min="5" max="5" width="13.109375" customWidth="1"/>
    <col min="6" max="6" width="4.44140625" customWidth="1"/>
    <col min="7" max="7" width="8.44140625" customWidth="1"/>
    <col min="9" max="9" width="1.109375" customWidth="1"/>
  </cols>
  <sheetData>
    <row r="1" spans="1:10" s="52" customFormat="1" ht="15.6" x14ac:dyDescent="0.3">
      <c r="A1" s="60" t="s">
        <v>36</v>
      </c>
    </row>
    <row r="2" spans="1:10" x14ac:dyDescent="0.3">
      <c r="A2" s="61"/>
      <c r="B2" s="62" t="s">
        <v>0</v>
      </c>
      <c r="C2" s="61" t="s">
        <v>1</v>
      </c>
      <c r="D2" s="61" t="s">
        <v>21</v>
      </c>
      <c r="E2" s="84" t="s">
        <v>22</v>
      </c>
      <c r="F2" s="85"/>
      <c r="G2" s="63" t="s">
        <v>4</v>
      </c>
      <c r="H2" s="75" t="s">
        <v>5</v>
      </c>
      <c r="I2" s="81"/>
      <c r="J2" s="79" t="s">
        <v>10</v>
      </c>
    </row>
    <row r="3" spans="1:10" x14ac:dyDescent="0.3">
      <c r="A3" s="53">
        <v>1</v>
      </c>
      <c r="B3" s="52">
        <v>1</v>
      </c>
      <c r="C3" s="53"/>
      <c r="D3" s="53">
        <v>750</v>
      </c>
      <c r="E3" s="56">
        <v>1</v>
      </c>
      <c r="F3" s="54">
        <v>500</v>
      </c>
      <c r="G3" s="56">
        <v>4</v>
      </c>
      <c r="H3" s="56">
        <v>23</v>
      </c>
      <c r="I3" s="43"/>
      <c r="J3" s="57">
        <f t="shared" ref="J3:J33" si="0">D3+(E3*F3)+(G3*60)+H3</f>
        <v>1513</v>
      </c>
    </row>
    <row r="4" spans="1:10" x14ac:dyDescent="0.3">
      <c r="A4" s="53">
        <v>2</v>
      </c>
      <c r="B4" s="28">
        <v>2</v>
      </c>
      <c r="C4" s="53"/>
      <c r="D4" s="53">
        <v>0</v>
      </c>
      <c r="E4" s="55">
        <v>0</v>
      </c>
      <c r="F4" s="54">
        <v>500</v>
      </c>
      <c r="G4" s="55">
        <v>5</v>
      </c>
      <c r="H4" s="56"/>
      <c r="I4" s="43"/>
      <c r="J4" s="57">
        <f t="shared" si="0"/>
        <v>300</v>
      </c>
    </row>
    <row r="5" spans="1:10" x14ac:dyDescent="0.3">
      <c r="A5" s="53">
        <v>3</v>
      </c>
      <c r="B5" s="28">
        <v>3</v>
      </c>
      <c r="C5" s="53"/>
      <c r="D5" s="53">
        <v>0</v>
      </c>
      <c r="E5" s="56">
        <v>0</v>
      </c>
      <c r="F5" s="54">
        <v>500</v>
      </c>
      <c r="G5" s="56">
        <v>4</v>
      </c>
      <c r="H5" s="56">
        <v>35</v>
      </c>
      <c r="I5" s="43"/>
      <c r="J5" s="57">
        <f t="shared" si="0"/>
        <v>275</v>
      </c>
    </row>
    <row r="6" spans="1:10" x14ac:dyDescent="0.3">
      <c r="A6" s="53">
        <v>4</v>
      </c>
      <c r="B6" s="28">
        <v>4</v>
      </c>
      <c r="C6" s="53"/>
      <c r="D6" s="53">
        <v>350</v>
      </c>
      <c r="E6" s="56">
        <v>0</v>
      </c>
      <c r="F6" s="54">
        <v>500</v>
      </c>
      <c r="G6" s="56">
        <v>5</v>
      </c>
      <c r="H6" s="56"/>
      <c r="I6" s="43"/>
      <c r="J6" s="57">
        <f t="shared" si="0"/>
        <v>650</v>
      </c>
    </row>
    <row r="7" spans="1:10" x14ac:dyDescent="0.3">
      <c r="A7" s="53">
        <v>5</v>
      </c>
      <c r="B7" s="28">
        <v>5</v>
      </c>
      <c r="C7" s="53"/>
      <c r="D7" s="53">
        <v>0</v>
      </c>
      <c r="E7" s="52"/>
      <c r="F7" s="54">
        <v>500</v>
      </c>
      <c r="G7" s="56">
        <v>3</v>
      </c>
      <c r="H7" s="56">
        <v>35</v>
      </c>
      <c r="I7" s="43"/>
      <c r="J7" s="57">
        <f t="shared" si="0"/>
        <v>215</v>
      </c>
    </row>
    <row r="8" spans="1:10" x14ac:dyDescent="0.3">
      <c r="A8" s="53">
        <v>6</v>
      </c>
      <c r="B8" s="28">
        <v>6</v>
      </c>
      <c r="C8" s="53"/>
      <c r="D8" s="53">
        <v>400</v>
      </c>
      <c r="E8" s="55">
        <v>1</v>
      </c>
      <c r="F8" s="54">
        <v>500</v>
      </c>
      <c r="G8" s="56">
        <v>4</v>
      </c>
      <c r="H8" s="56">
        <v>31</v>
      </c>
      <c r="I8" s="43"/>
      <c r="J8" s="57">
        <f t="shared" si="0"/>
        <v>1171</v>
      </c>
    </row>
    <row r="9" spans="1:10" x14ac:dyDescent="0.3">
      <c r="A9" s="53">
        <v>7</v>
      </c>
      <c r="B9" s="28">
        <v>7</v>
      </c>
      <c r="C9" s="53"/>
      <c r="D9" s="53">
        <v>700</v>
      </c>
      <c r="E9" s="56">
        <v>1</v>
      </c>
      <c r="F9" s="54">
        <v>500</v>
      </c>
      <c r="G9" s="56">
        <v>4</v>
      </c>
      <c r="H9" s="56">
        <v>40</v>
      </c>
      <c r="I9" s="43"/>
      <c r="J9" s="57">
        <f t="shared" si="0"/>
        <v>1480</v>
      </c>
    </row>
    <row r="10" spans="1:10" x14ac:dyDescent="0.3">
      <c r="A10" s="53">
        <v>8</v>
      </c>
      <c r="B10" s="52">
        <v>8</v>
      </c>
      <c r="C10" s="53"/>
      <c r="D10" s="53">
        <v>250</v>
      </c>
      <c r="E10" s="55">
        <v>1</v>
      </c>
      <c r="F10" s="54">
        <v>500</v>
      </c>
      <c r="G10" s="56">
        <v>4</v>
      </c>
      <c r="H10" s="56">
        <v>47</v>
      </c>
      <c r="I10" s="43"/>
      <c r="J10" s="57">
        <f t="shared" si="0"/>
        <v>1037</v>
      </c>
    </row>
    <row r="11" spans="1:10" x14ac:dyDescent="0.3">
      <c r="A11" s="53">
        <v>9</v>
      </c>
      <c r="B11" s="52">
        <v>9</v>
      </c>
      <c r="C11" s="53"/>
      <c r="D11" s="53">
        <v>650</v>
      </c>
      <c r="E11" s="52"/>
      <c r="F11" s="54">
        <v>500</v>
      </c>
      <c r="G11" s="56">
        <v>3</v>
      </c>
      <c r="H11" s="56">
        <v>57</v>
      </c>
      <c r="I11" s="43"/>
      <c r="J11" s="57">
        <f t="shared" si="0"/>
        <v>887</v>
      </c>
    </row>
    <row r="12" spans="1:10" x14ac:dyDescent="0.3">
      <c r="A12" s="53">
        <v>10</v>
      </c>
      <c r="B12" s="28">
        <v>10</v>
      </c>
      <c r="C12" s="53"/>
      <c r="D12" s="53">
        <v>80</v>
      </c>
      <c r="E12" s="52"/>
      <c r="F12" s="54">
        <v>500</v>
      </c>
      <c r="G12" s="56">
        <v>3</v>
      </c>
      <c r="H12" s="56">
        <v>58</v>
      </c>
      <c r="I12" s="43"/>
      <c r="J12" s="57">
        <f t="shared" si="0"/>
        <v>318</v>
      </c>
    </row>
    <row r="13" spans="1:10" x14ac:dyDescent="0.3">
      <c r="A13" s="53">
        <v>11</v>
      </c>
      <c r="B13" s="28">
        <v>11</v>
      </c>
      <c r="C13" s="53"/>
      <c r="D13" s="53">
        <v>0</v>
      </c>
      <c r="E13" s="56">
        <v>1</v>
      </c>
      <c r="F13" s="54">
        <v>500</v>
      </c>
      <c r="G13" s="56">
        <v>5</v>
      </c>
      <c r="H13" s="56"/>
      <c r="I13" s="43"/>
      <c r="J13" s="57">
        <f t="shared" si="0"/>
        <v>800</v>
      </c>
    </row>
    <row r="14" spans="1:10" x14ac:dyDescent="0.3">
      <c r="A14" s="53">
        <v>12</v>
      </c>
      <c r="B14" s="28">
        <v>12</v>
      </c>
      <c r="C14" s="53"/>
      <c r="D14" s="53">
        <v>800</v>
      </c>
      <c r="E14" s="55">
        <v>1</v>
      </c>
      <c r="F14" s="54">
        <v>500</v>
      </c>
      <c r="G14" s="56">
        <v>5</v>
      </c>
      <c r="H14" s="56"/>
      <c r="I14" s="43"/>
      <c r="J14" s="57">
        <f t="shared" si="0"/>
        <v>1600</v>
      </c>
    </row>
    <row r="15" spans="1:10" x14ac:dyDescent="0.3">
      <c r="A15" s="53">
        <v>13</v>
      </c>
      <c r="B15" s="28">
        <v>13</v>
      </c>
      <c r="C15" s="53"/>
      <c r="D15" s="53">
        <v>1000</v>
      </c>
      <c r="E15" s="56">
        <v>1</v>
      </c>
      <c r="F15" s="54">
        <v>500</v>
      </c>
      <c r="G15" s="56">
        <v>5</v>
      </c>
      <c r="H15" s="56"/>
      <c r="I15" s="43"/>
      <c r="J15" s="57">
        <f t="shared" si="0"/>
        <v>1800</v>
      </c>
    </row>
    <row r="16" spans="1:10" x14ac:dyDescent="0.3">
      <c r="A16" s="53">
        <v>14</v>
      </c>
      <c r="B16" s="28">
        <v>14</v>
      </c>
      <c r="C16" s="53"/>
      <c r="D16" s="53">
        <v>200</v>
      </c>
      <c r="E16" s="56">
        <v>1</v>
      </c>
      <c r="F16" s="54">
        <v>500</v>
      </c>
      <c r="G16" s="56">
        <v>5</v>
      </c>
      <c r="H16" s="56"/>
      <c r="I16" s="43"/>
      <c r="J16" s="57">
        <f t="shared" si="0"/>
        <v>1000</v>
      </c>
    </row>
    <row r="17" spans="1:10" x14ac:dyDescent="0.3">
      <c r="A17" s="53">
        <v>15</v>
      </c>
      <c r="B17" s="28">
        <v>15</v>
      </c>
      <c r="C17" s="53"/>
      <c r="D17" s="53">
        <v>0</v>
      </c>
      <c r="E17" s="56">
        <v>0</v>
      </c>
      <c r="F17" s="54">
        <v>500</v>
      </c>
      <c r="G17" s="56">
        <v>3</v>
      </c>
      <c r="H17" s="56">
        <v>3</v>
      </c>
      <c r="I17" s="43"/>
      <c r="J17" s="57">
        <f t="shared" si="0"/>
        <v>183</v>
      </c>
    </row>
    <row r="18" spans="1:10" x14ac:dyDescent="0.3">
      <c r="A18" s="53">
        <v>16</v>
      </c>
      <c r="B18" s="28">
        <v>16</v>
      </c>
      <c r="C18" s="53"/>
      <c r="D18" s="53">
        <v>800</v>
      </c>
      <c r="E18" s="56">
        <v>1</v>
      </c>
      <c r="F18" s="54">
        <v>500</v>
      </c>
      <c r="G18" s="56">
        <v>3</v>
      </c>
      <c r="H18" s="56">
        <v>30</v>
      </c>
      <c r="I18" s="43"/>
      <c r="J18" s="57">
        <f t="shared" si="0"/>
        <v>1510</v>
      </c>
    </row>
    <row r="19" spans="1:10" x14ac:dyDescent="0.3">
      <c r="A19" s="53">
        <v>17</v>
      </c>
      <c r="B19" s="28">
        <v>17</v>
      </c>
      <c r="C19" s="53"/>
      <c r="D19" s="53">
        <v>300</v>
      </c>
      <c r="E19" s="56">
        <v>1</v>
      </c>
      <c r="F19" s="54">
        <v>500</v>
      </c>
      <c r="G19" s="56">
        <v>5</v>
      </c>
      <c r="H19" s="56"/>
      <c r="I19" s="43"/>
      <c r="J19" s="57">
        <f t="shared" si="0"/>
        <v>1100</v>
      </c>
    </row>
    <row r="20" spans="1:10" x14ac:dyDescent="0.3">
      <c r="A20" s="53">
        <v>18</v>
      </c>
      <c r="B20" s="28">
        <v>19</v>
      </c>
      <c r="C20" s="53"/>
      <c r="D20" s="53">
        <v>850</v>
      </c>
      <c r="E20" s="53"/>
      <c r="F20" s="54">
        <v>500</v>
      </c>
      <c r="G20" s="56">
        <v>3</v>
      </c>
      <c r="H20" s="56">
        <v>14</v>
      </c>
      <c r="I20" s="43"/>
      <c r="J20" s="57">
        <f t="shared" si="0"/>
        <v>1044</v>
      </c>
    </row>
    <row r="21" spans="1:10" x14ac:dyDescent="0.3">
      <c r="A21" s="53">
        <v>19</v>
      </c>
      <c r="B21" s="28">
        <v>19</v>
      </c>
      <c r="C21" s="53"/>
      <c r="D21" s="53">
        <v>2250</v>
      </c>
      <c r="E21" s="53"/>
      <c r="F21" s="54">
        <v>500</v>
      </c>
      <c r="G21" s="56">
        <v>5</v>
      </c>
      <c r="H21" s="56"/>
      <c r="I21" s="43"/>
      <c r="J21" s="57">
        <f t="shared" si="0"/>
        <v>2550</v>
      </c>
    </row>
    <row r="22" spans="1:10" x14ac:dyDescent="0.3">
      <c r="A22" s="53">
        <v>20</v>
      </c>
      <c r="B22" s="28">
        <v>20</v>
      </c>
      <c r="C22" s="53"/>
      <c r="D22" s="53">
        <v>100</v>
      </c>
      <c r="E22" s="53"/>
      <c r="F22" s="54">
        <v>500</v>
      </c>
      <c r="G22" s="56">
        <v>4</v>
      </c>
      <c r="H22" s="56">
        <v>38</v>
      </c>
      <c r="I22" s="43"/>
      <c r="J22" s="57">
        <f t="shared" si="0"/>
        <v>378</v>
      </c>
    </row>
    <row r="23" spans="1:10" x14ac:dyDescent="0.3">
      <c r="A23" s="53">
        <v>21</v>
      </c>
      <c r="B23" s="28">
        <v>21</v>
      </c>
      <c r="C23" s="53"/>
      <c r="D23" s="53">
        <v>0</v>
      </c>
      <c r="E23" s="53"/>
      <c r="F23" s="54">
        <v>500</v>
      </c>
      <c r="G23" s="56">
        <v>3</v>
      </c>
      <c r="H23" s="56">
        <v>25</v>
      </c>
      <c r="I23" s="43"/>
      <c r="J23" s="57">
        <f t="shared" si="0"/>
        <v>205</v>
      </c>
    </row>
    <row r="24" spans="1:10" x14ac:dyDescent="0.3">
      <c r="A24" s="53">
        <v>22</v>
      </c>
      <c r="B24" s="28">
        <v>22</v>
      </c>
      <c r="C24" s="53"/>
      <c r="D24" s="53">
        <v>600</v>
      </c>
      <c r="E24" s="56">
        <v>1</v>
      </c>
      <c r="F24" s="54">
        <v>500</v>
      </c>
      <c r="G24" s="56">
        <v>5</v>
      </c>
      <c r="H24" s="56"/>
      <c r="I24" s="43"/>
      <c r="J24" s="57">
        <f t="shared" si="0"/>
        <v>1400</v>
      </c>
    </row>
    <row r="25" spans="1:10" x14ac:dyDescent="0.3">
      <c r="A25" s="53">
        <v>23</v>
      </c>
      <c r="B25" s="28">
        <v>23</v>
      </c>
      <c r="C25" s="53"/>
      <c r="D25" s="53">
        <v>0</v>
      </c>
      <c r="E25" s="56">
        <v>3</v>
      </c>
      <c r="F25" s="54">
        <v>500</v>
      </c>
      <c r="G25" s="56">
        <v>5</v>
      </c>
      <c r="H25" s="56"/>
      <c r="I25" s="43"/>
      <c r="J25" s="57">
        <f t="shared" si="0"/>
        <v>1800</v>
      </c>
    </row>
    <row r="26" spans="1:10" x14ac:dyDescent="0.3">
      <c r="A26" s="53">
        <v>24</v>
      </c>
      <c r="B26" s="28">
        <v>24</v>
      </c>
      <c r="C26" s="53"/>
      <c r="D26" s="53">
        <v>650</v>
      </c>
      <c r="E26" s="56">
        <v>1</v>
      </c>
      <c r="F26" s="54">
        <v>500</v>
      </c>
      <c r="G26" s="56">
        <v>5</v>
      </c>
      <c r="H26" s="56"/>
      <c r="I26" s="43"/>
      <c r="J26" s="57">
        <f t="shared" si="0"/>
        <v>1450</v>
      </c>
    </row>
    <row r="27" spans="1:10" x14ac:dyDescent="0.3">
      <c r="A27" s="53">
        <v>25</v>
      </c>
      <c r="B27" s="28">
        <v>25</v>
      </c>
      <c r="C27" s="53"/>
      <c r="D27" s="53">
        <v>850</v>
      </c>
      <c r="E27" s="56">
        <v>1</v>
      </c>
      <c r="F27" s="54">
        <v>500</v>
      </c>
      <c r="G27" s="56">
        <v>5</v>
      </c>
      <c r="H27" s="56"/>
      <c r="I27" s="43"/>
      <c r="J27" s="57">
        <f t="shared" si="0"/>
        <v>1650</v>
      </c>
    </row>
    <row r="28" spans="1:10" x14ac:dyDescent="0.3">
      <c r="A28" s="53">
        <v>26</v>
      </c>
      <c r="B28" s="28">
        <v>26</v>
      </c>
      <c r="C28" s="53"/>
      <c r="D28" s="53">
        <v>150</v>
      </c>
      <c r="E28" s="56">
        <v>4</v>
      </c>
      <c r="F28" s="54">
        <v>500</v>
      </c>
      <c r="G28" s="56">
        <v>5</v>
      </c>
      <c r="H28" s="56"/>
      <c r="I28" s="43"/>
      <c r="J28" s="57">
        <f t="shared" si="0"/>
        <v>2450</v>
      </c>
    </row>
    <row r="29" spans="1:10" x14ac:dyDescent="0.3">
      <c r="A29" s="53">
        <v>27</v>
      </c>
      <c r="B29" s="28">
        <v>27</v>
      </c>
      <c r="C29" s="53"/>
      <c r="D29" s="53">
        <v>600</v>
      </c>
      <c r="E29" s="56">
        <v>1</v>
      </c>
      <c r="F29" s="54">
        <v>500</v>
      </c>
      <c r="G29" s="56">
        <v>5</v>
      </c>
      <c r="H29" s="56"/>
      <c r="I29" s="43"/>
      <c r="J29" s="57">
        <f t="shared" si="0"/>
        <v>1400</v>
      </c>
    </row>
    <row r="30" spans="1:10" x14ac:dyDescent="0.3">
      <c r="A30" s="53">
        <v>28</v>
      </c>
      <c r="B30" s="28">
        <v>28</v>
      </c>
      <c r="C30" s="53"/>
      <c r="D30" s="53">
        <v>0</v>
      </c>
      <c r="E30" s="56">
        <v>0</v>
      </c>
      <c r="F30" s="54">
        <v>500</v>
      </c>
      <c r="G30" s="56">
        <v>4</v>
      </c>
      <c r="H30" s="56">
        <v>12</v>
      </c>
      <c r="I30" s="43"/>
      <c r="J30" s="57">
        <f t="shared" si="0"/>
        <v>252</v>
      </c>
    </row>
    <row r="31" spans="1:10" x14ac:dyDescent="0.3">
      <c r="A31" s="53">
        <v>29</v>
      </c>
      <c r="B31" s="28">
        <v>29</v>
      </c>
      <c r="C31" s="53"/>
      <c r="D31" s="53">
        <v>400</v>
      </c>
      <c r="E31" s="56">
        <v>0</v>
      </c>
      <c r="F31" s="54">
        <v>500</v>
      </c>
      <c r="G31" s="56">
        <v>2</v>
      </c>
      <c r="H31" s="56">
        <v>40</v>
      </c>
      <c r="I31" s="43"/>
      <c r="J31" s="57">
        <f t="shared" si="0"/>
        <v>560</v>
      </c>
    </row>
    <row r="32" spans="1:10" x14ac:dyDescent="0.3">
      <c r="A32" s="53">
        <v>30</v>
      </c>
      <c r="B32" s="28">
        <v>30</v>
      </c>
      <c r="C32" s="53"/>
      <c r="D32" s="53">
        <v>50</v>
      </c>
      <c r="E32" s="56">
        <v>0</v>
      </c>
      <c r="F32" s="54">
        <v>500</v>
      </c>
      <c r="G32" s="56">
        <v>4</v>
      </c>
      <c r="H32" s="56">
        <v>11</v>
      </c>
      <c r="I32" s="43"/>
      <c r="J32" s="57">
        <f t="shared" si="0"/>
        <v>301</v>
      </c>
    </row>
    <row r="33" spans="1:10" x14ac:dyDescent="0.3">
      <c r="A33" s="53">
        <v>31</v>
      </c>
      <c r="B33" s="28">
        <v>31</v>
      </c>
      <c r="C33" s="53"/>
      <c r="D33" s="53">
        <v>400</v>
      </c>
      <c r="E33" s="56">
        <v>2</v>
      </c>
      <c r="F33" s="54">
        <v>500</v>
      </c>
      <c r="G33" s="56">
        <v>5</v>
      </c>
      <c r="H33" s="56"/>
      <c r="I33" s="43"/>
      <c r="J33" s="57">
        <f t="shared" si="0"/>
        <v>1700</v>
      </c>
    </row>
    <row r="34" spans="1:10" x14ac:dyDescent="0.3">
      <c r="A34" s="53">
        <v>32</v>
      </c>
      <c r="B34" s="52"/>
      <c r="C34" s="53"/>
      <c r="D34" s="53"/>
      <c r="E34" s="52"/>
      <c r="F34" s="54">
        <v>500</v>
      </c>
      <c r="G34" s="55"/>
      <c r="H34" s="56"/>
      <c r="I34" s="43"/>
      <c r="J34" s="57">
        <f t="shared" ref="J34:J52" si="1">D34+(E34*F34)+(G34*60)+H34</f>
        <v>0</v>
      </c>
    </row>
    <row r="35" spans="1:10" x14ac:dyDescent="0.3">
      <c r="A35" s="53">
        <v>33</v>
      </c>
      <c r="B35" s="52"/>
      <c r="C35" s="53"/>
      <c r="D35" s="53"/>
      <c r="E35" s="52"/>
      <c r="F35" s="54">
        <v>500</v>
      </c>
      <c r="G35" s="55"/>
      <c r="H35" s="56"/>
      <c r="I35" s="43"/>
      <c r="J35" s="57">
        <f t="shared" si="1"/>
        <v>0</v>
      </c>
    </row>
    <row r="36" spans="1:10" x14ac:dyDescent="0.3">
      <c r="A36" s="53">
        <v>34</v>
      </c>
      <c r="B36" s="52"/>
      <c r="C36" s="53"/>
      <c r="D36" s="53"/>
      <c r="E36" s="52"/>
      <c r="F36" s="54">
        <v>500</v>
      </c>
      <c r="G36" s="55"/>
      <c r="H36" s="56"/>
      <c r="I36" s="43"/>
      <c r="J36" s="57">
        <f t="shared" si="1"/>
        <v>0</v>
      </c>
    </row>
    <row r="37" spans="1:10" x14ac:dyDescent="0.3">
      <c r="A37" s="53">
        <v>35</v>
      </c>
      <c r="B37" s="52"/>
      <c r="C37" s="53"/>
      <c r="D37" s="53"/>
      <c r="E37" s="52"/>
      <c r="F37" s="54">
        <v>500</v>
      </c>
      <c r="G37" s="55"/>
      <c r="H37" s="56"/>
      <c r="I37" s="43"/>
      <c r="J37" s="57">
        <f t="shared" si="1"/>
        <v>0</v>
      </c>
    </row>
    <row r="38" spans="1:10" x14ac:dyDescent="0.3">
      <c r="A38" s="53">
        <v>36</v>
      </c>
      <c r="B38" s="52"/>
      <c r="C38" s="53"/>
      <c r="D38" s="53"/>
      <c r="E38" s="52"/>
      <c r="F38" s="54">
        <v>500</v>
      </c>
      <c r="G38" s="55"/>
      <c r="H38" s="56"/>
      <c r="I38" s="43"/>
      <c r="J38" s="57">
        <f t="shared" si="1"/>
        <v>0</v>
      </c>
    </row>
    <row r="39" spans="1:10" x14ac:dyDescent="0.3">
      <c r="A39" s="53">
        <v>37</v>
      </c>
      <c r="B39" s="52"/>
      <c r="C39" s="53"/>
      <c r="D39" s="53"/>
      <c r="E39" s="52"/>
      <c r="F39" s="54">
        <v>500</v>
      </c>
      <c r="G39" s="55"/>
      <c r="H39" s="56"/>
      <c r="I39" s="43"/>
      <c r="J39" s="57">
        <f t="shared" si="1"/>
        <v>0</v>
      </c>
    </row>
    <row r="40" spans="1:10" x14ac:dyDescent="0.3">
      <c r="A40" s="53">
        <v>38</v>
      </c>
      <c r="B40" s="52"/>
      <c r="C40" s="53"/>
      <c r="D40" s="53"/>
      <c r="E40" s="52"/>
      <c r="F40" s="54">
        <v>500</v>
      </c>
      <c r="G40" s="55"/>
      <c r="H40" s="56"/>
      <c r="I40" s="43"/>
      <c r="J40" s="57">
        <f t="shared" si="1"/>
        <v>0</v>
      </c>
    </row>
    <row r="41" spans="1:10" x14ac:dyDescent="0.3">
      <c r="A41" s="53">
        <v>39</v>
      </c>
      <c r="B41" s="52"/>
      <c r="C41" s="53"/>
      <c r="D41" s="53"/>
      <c r="E41" s="52"/>
      <c r="F41" s="54">
        <v>500</v>
      </c>
      <c r="G41" s="55"/>
      <c r="H41" s="56"/>
      <c r="I41" s="43"/>
      <c r="J41" s="57">
        <f t="shared" si="1"/>
        <v>0</v>
      </c>
    </row>
    <row r="42" spans="1:10" x14ac:dyDescent="0.3">
      <c r="A42" s="53">
        <v>40</v>
      </c>
      <c r="B42" s="52"/>
      <c r="C42" s="53"/>
      <c r="D42" s="53"/>
      <c r="E42" s="52"/>
      <c r="F42" s="54">
        <v>500</v>
      </c>
      <c r="G42" s="55"/>
      <c r="H42" s="56"/>
      <c r="I42" s="43"/>
      <c r="J42" s="57">
        <f t="shared" si="1"/>
        <v>0</v>
      </c>
    </row>
    <row r="43" spans="1:10" x14ac:dyDescent="0.3">
      <c r="A43" s="53">
        <v>41</v>
      </c>
      <c r="B43" s="52"/>
      <c r="C43" s="53"/>
      <c r="D43" s="53"/>
      <c r="E43" s="52"/>
      <c r="F43" s="54">
        <v>500</v>
      </c>
      <c r="G43" s="55"/>
      <c r="H43" s="56"/>
      <c r="I43" s="43"/>
      <c r="J43" s="57">
        <f t="shared" si="1"/>
        <v>0</v>
      </c>
    </row>
    <row r="44" spans="1:10" x14ac:dyDescent="0.3">
      <c r="A44" s="53">
        <v>42</v>
      </c>
      <c r="B44" s="52"/>
      <c r="C44" s="53"/>
      <c r="D44" s="53"/>
      <c r="E44" s="52"/>
      <c r="F44" s="54">
        <v>500</v>
      </c>
      <c r="G44" s="55"/>
      <c r="H44" s="56"/>
      <c r="I44" s="43"/>
      <c r="J44" s="57">
        <f t="shared" si="1"/>
        <v>0</v>
      </c>
    </row>
    <row r="45" spans="1:10" x14ac:dyDescent="0.3">
      <c r="A45" s="53">
        <v>43</v>
      </c>
      <c r="B45" s="52"/>
      <c r="C45" s="53"/>
      <c r="D45" s="53"/>
      <c r="E45" s="52"/>
      <c r="F45" s="54">
        <v>500</v>
      </c>
      <c r="G45" s="55"/>
      <c r="H45" s="56"/>
      <c r="I45" s="43"/>
      <c r="J45" s="57">
        <f t="shared" si="1"/>
        <v>0</v>
      </c>
    </row>
    <row r="46" spans="1:10" x14ac:dyDescent="0.3">
      <c r="A46" s="53">
        <v>44</v>
      </c>
      <c r="B46" s="52"/>
      <c r="C46" s="53"/>
      <c r="D46" s="53"/>
      <c r="E46" s="52"/>
      <c r="F46" s="54">
        <v>500</v>
      </c>
      <c r="G46" s="55"/>
      <c r="H46" s="56"/>
      <c r="I46" s="43"/>
      <c r="J46" s="57">
        <f t="shared" si="1"/>
        <v>0</v>
      </c>
    </row>
    <row r="47" spans="1:10" x14ac:dyDescent="0.3">
      <c r="A47" s="53">
        <v>45</v>
      </c>
      <c r="B47" s="52"/>
      <c r="C47" s="53"/>
      <c r="D47" s="53"/>
      <c r="E47" s="52"/>
      <c r="F47" s="54">
        <v>500</v>
      </c>
      <c r="G47" s="55"/>
      <c r="H47" s="56"/>
      <c r="I47" s="43"/>
      <c r="J47" s="57">
        <f t="shared" si="1"/>
        <v>0</v>
      </c>
    </row>
    <row r="48" spans="1:10" x14ac:dyDescent="0.3">
      <c r="A48" s="53">
        <v>46</v>
      </c>
      <c r="B48" s="52"/>
      <c r="C48" s="53"/>
      <c r="D48" s="53"/>
      <c r="E48" s="52"/>
      <c r="F48" s="54">
        <v>500</v>
      </c>
      <c r="G48" s="55"/>
      <c r="H48" s="56"/>
      <c r="I48" s="43"/>
      <c r="J48" s="57">
        <f t="shared" si="1"/>
        <v>0</v>
      </c>
    </row>
    <row r="49" spans="1:10" x14ac:dyDescent="0.3">
      <c r="A49" s="53">
        <v>47</v>
      </c>
      <c r="B49" s="52"/>
      <c r="C49" s="53"/>
      <c r="D49" s="53"/>
      <c r="E49" s="52"/>
      <c r="F49" s="54">
        <v>500</v>
      </c>
      <c r="G49" s="55"/>
      <c r="H49" s="56"/>
      <c r="I49" s="43"/>
      <c r="J49" s="57">
        <f t="shared" si="1"/>
        <v>0</v>
      </c>
    </row>
    <row r="50" spans="1:10" x14ac:dyDescent="0.3">
      <c r="A50" s="53">
        <v>48</v>
      </c>
      <c r="B50" s="52"/>
      <c r="C50" s="53"/>
      <c r="D50" s="53"/>
      <c r="E50" s="52"/>
      <c r="F50" s="54">
        <v>500</v>
      </c>
      <c r="G50" s="55"/>
      <c r="H50" s="56"/>
      <c r="I50" s="43"/>
      <c r="J50" s="57">
        <f t="shared" si="1"/>
        <v>0</v>
      </c>
    </row>
    <row r="51" spans="1:10" x14ac:dyDescent="0.3">
      <c r="A51" s="53">
        <v>49</v>
      </c>
      <c r="B51" s="52"/>
      <c r="C51" s="53"/>
      <c r="D51" s="53"/>
      <c r="E51" s="52"/>
      <c r="F51" s="54">
        <v>500</v>
      </c>
      <c r="G51" s="55"/>
      <c r="H51" s="56"/>
      <c r="I51" s="43"/>
      <c r="J51" s="57">
        <f t="shared" si="1"/>
        <v>0</v>
      </c>
    </row>
    <row r="52" spans="1:10" x14ac:dyDescent="0.3">
      <c r="A52" s="53">
        <v>50</v>
      </c>
      <c r="B52" s="52"/>
      <c r="C52" s="53"/>
      <c r="D52" s="53"/>
      <c r="E52" s="52"/>
      <c r="F52" s="54">
        <v>500</v>
      </c>
      <c r="G52" s="55"/>
      <c r="H52" s="56"/>
      <c r="I52" s="43"/>
      <c r="J52" s="57">
        <f t="shared" si="1"/>
        <v>0</v>
      </c>
    </row>
  </sheetData>
  <sortState ref="B3:J33">
    <sortCondition ref="B3:B33"/>
  </sortState>
  <mergeCells count="1">
    <mergeCell ref="E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Uitslag 2012</vt:lpstr>
      <vt:lpstr>De Geleider</vt:lpstr>
      <vt:lpstr>Figuurleggen</vt:lpstr>
      <vt:lpstr>Hindernisbaan</vt:lpstr>
      <vt:lpstr>Spijkerpoepen</vt:lpstr>
      <vt:lpstr>Kantmaaiproef</vt:lpstr>
      <vt:lpstr>Gieterproef</vt:lpstr>
      <vt:lpstr>Labyrint</vt:lpstr>
      <vt:lpstr>Kaasspel</vt:lpstr>
      <vt:lpstr>Damdradenspel</vt:lpstr>
      <vt:lpstr>Plaatjes tikken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Joey de Liefde</cp:lastModifiedBy>
  <cp:lastPrinted>2012-05-27T17:11:39Z</cp:lastPrinted>
  <dcterms:created xsi:type="dcterms:W3CDTF">2012-05-22T21:12:40Z</dcterms:created>
  <dcterms:modified xsi:type="dcterms:W3CDTF">2018-04-10T17:42:35Z</dcterms:modified>
</cp:coreProperties>
</file>